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6510" firstSheet="10" activeTab="18"/>
  </bookViews>
  <sheets>
    <sheet name="JUL22" sheetId="19" r:id="rId1"/>
    <sheet name="AGO22" sheetId="9" r:id="rId2"/>
    <sheet name="SEP22" sheetId="8" r:id="rId3"/>
    <sheet name="OCT22" sheetId="7" r:id="rId4"/>
    <sheet name="NOV22" sheetId="6" r:id="rId5"/>
    <sheet name="DIC22" sheetId="5" r:id="rId6"/>
    <sheet name="ENE23" sheetId="1" r:id="rId7"/>
    <sheet name="FEB23" sheetId="2" r:id="rId8"/>
    <sheet name="MAR23" sheetId="3" r:id="rId9"/>
    <sheet name="ABR23" sheetId="4" r:id="rId10"/>
    <sheet name="MAY23" sheetId="10" r:id="rId11"/>
    <sheet name="JUN23" sheetId="11" r:id="rId12"/>
    <sheet name="JUL23" sheetId="12" r:id="rId13"/>
    <sheet name="AGO23" sheetId="13" r:id="rId14"/>
    <sheet name="SEP23" sheetId="14" r:id="rId15"/>
    <sheet name="OCT23" sheetId="15" r:id="rId16"/>
    <sheet name="NOV23" sheetId="17" r:id="rId17"/>
    <sheet name="DIC23" sheetId="22" r:id="rId18"/>
    <sheet name="APORTES" sheetId="23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3" l="1"/>
  <c r="E30" i="22" l="1"/>
  <c r="I21" i="23" l="1"/>
  <c r="I23" i="23" s="1"/>
  <c r="F21" i="23" l="1"/>
  <c r="F25" i="23" s="1"/>
  <c r="E21" i="23"/>
  <c r="E25" i="23" s="1"/>
  <c r="D21" i="23"/>
  <c r="D25" i="23" s="1"/>
  <c r="J14" i="22" l="1"/>
  <c r="I14" i="22"/>
  <c r="G14" i="22"/>
  <c r="E14" i="22"/>
  <c r="K18" i="17"/>
  <c r="I12" i="17"/>
  <c r="G12" i="17"/>
  <c r="J12" i="17"/>
  <c r="K17" i="15"/>
  <c r="AA17" i="14"/>
  <c r="AA12" i="14"/>
  <c r="K19" i="13"/>
  <c r="K17" i="12"/>
  <c r="K17" i="11"/>
  <c r="K12" i="11"/>
  <c r="K18" i="10"/>
  <c r="K16" i="4"/>
  <c r="J9" i="4"/>
  <c r="K19" i="3"/>
  <c r="K14" i="3"/>
  <c r="J18" i="2"/>
  <c r="J14" i="2"/>
  <c r="L16" i="5"/>
  <c r="L11" i="5"/>
  <c r="L20" i="6"/>
  <c r="K17" i="7"/>
  <c r="K13" i="7"/>
  <c r="K18" i="8"/>
  <c r="K16" i="9"/>
  <c r="K12" i="9"/>
  <c r="J10" i="19"/>
  <c r="I10" i="19"/>
  <c r="G10" i="19"/>
  <c r="D10" i="19"/>
  <c r="K14" i="19" s="1"/>
  <c r="K16" i="19" s="1"/>
  <c r="E12" i="17"/>
  <c r="K20" i="22" l="1"/>
  <c r="Z11" i="14"/>
  <c r="Y11" i="14"/>
  <c r="W11" i="14"/>
  <c r="U11" i="14"/>
  <c r="J11" i="15"/>
  <c r="I11" i="15"/>
  <c r="G11" i="15"/>
  <c r="E11" i="15"/>
  <c r="J10" i="14"/>
  <c r="I10" i="14"/>
  <c r="G10" i="14"/>
  <c r="E10" i="14"/>
  <c r="J13" i="13"/>
  <c r="I13" i="13"/>
  <c r="G13" i="13"/>
  <c r="E13" i="13"/>
  <c r="J11" i="12"/>
  <c r="I11" i="12"/>
  <c r="G11" i="12"/>
  <c r="E11" i="12"/>
  <c r="J11" i="11"/>
  <c r="I11" i="11"/>
  <c r="G11" i="11"/>
  <c r="E11" i="11"/>
  <c r="K12" i="15" l="1"/>
  <c r="K15" i="14"/>
  <c r="K16" i="14" s="1"/>
  <c r="K14" i="13"/>
  <c r="K12" i="12"/>
  <c r="J12" i="10"/>
  <c r="I12" i="10"/>
  <c r="G12" i="10"/>
  <c r="E12" i="10"/>
  <c r="K13" i="10" l="1"/>
  <c r="J10" i="9"/>
  <c r="I10" i="9"/>
  <c r="G10" i="9"/>
  <c r="D10" i="9"/>
  <c r="J11" i="8" l="1"/>
  <c r="I11" i="8"/>
  <c r="G11" i="8"/>
  <c r="D11" i="8"/>
  <c r="K13" i="8" l="1"/>
  <c r="J12" i="3"/>
  <c r="I12" i="2"/>
  <c r="J13" i="1"/>
  <c r="H9" i="5"/>
  <c r="J9" i="5"/>
  <c r="K9" i="5"/>
  <c r="H13" i="6"/>
  <c r="K13" i="6"/>
  <c r="J11" i="7"/>
  <c r="I11" i="7"/>
  <c r="G11" i="7"/>
  <c r="E11" i="7"/>
  <c r="E13" i="6"/>
  <c r="L15" i="6" s="1"/>
  <c r="E9" i="5" l="1"/>
  <c r="E9" i="4" l="1"/>
  <c r="K11" i="4" s="1"/>
  <c r="I12" i="3"/>
  <c r="G12" i="3"/>
  <c r="E12" i="3"/>
  <c r="C12" i="2"/>
  <c r="I13" i="1"/>
  <c r="G13" i="1"/>
  <c r="D13" i="1"/>
  <c r="K15" i="1" s="1"/>
  <c r="K20" i="1" s="1"/>
  <c r="K13" i="17"/>
</calcChain>
</file>

<file path=xl/sharedStrings.xml><?xml version="1.0" encoding="utf-8"?>
<sst xmlns="http://schemas.openxmlformats.org/spreadsheetml/2006/main" count="405" uniqueCount="38">
  <si>
    <t>Luz</t>
  </si>
  <si>
    <t>https://www.trivago.com.ar/san-carlos-de-bariloche-115462/hotel/cacique-inacayal-lake-477606?cip=54110020100148&amp;cip_tc=1NCU_M4599_CPA_DS_FB_HotBaril00</t>
  </si>
  <si>
    <t>https://www.cdormarcosfelice.com.ar/estoy-obligado-a-presentar-el-formulario-572-web-si-no-me-retienen-ganancias/</t>
  </si>
  <si>
    <t>Página de consulta contable:</t>
  </si>
  <si>
    <t>Agua</t>
  </si>
  <si>
    <t>Graciela</t>
  </si>
  <si>
    <t>Fiddo</t>
  </si>
  <si>
    <t>Gringo</t>
  </si>
  <si>
    <t>Adicional por viaje a Resistencia</t>
  </si>
  <si>
    <t>INGRESOS</t>
  </si>
  <si>
    <t>GASTOS</t>
  </si>
  <si>
    <t>DANIEL</t>
  </si>
  <si>
    <t>ENRIQUE</t>
  </si>
  <si>
    <t xml:space="preserve">DANIEL </t>
  </si>
  <si>
    <t xml:space="preserve"> </t>
  </si>
  <si>
    <t xml:space="preserve">  </t>
  </si>
  <si>
    <t>SALDO</t>
  </si>
  <si>
    <t>SUBTOTAL</t>
  </si>
  <si>
    <t>ANTERIOR</t>
  </si>
  <si>
    <t>Canasta de fin de año</t>
  </si>
  <si>
    <t>No se pagó (No hubo ingresos).</t>
  </si>
  <si>
    <t>Daniel: Mes 10 y 11.</t>
  </si>
  <si>
    <t>JAVIER</t>
  </si>
  <si>
    <t>Javier</t>
  </si>
  <si>
    <t>Foco</t>
  </si>
  <si>
    <t xml:space="preserve">Sidra 450 - P. dulce 690  - Vino 460 - Agua saborizada 244,50 - Budín 390 </t>
  </si>
  <si>
    <t>TOTAL DEL MES</t>
  </si>
  <si>
    <t xml:space="preserve">ENRIQUE </t>
  </si>
  <si>
    <t>APORTES</t>
  </si>
  <si>
    <t>TOTALES</t>
  </si>
  <si>
    <t>y el efectivamente realizado en el período</t>
  </si>
  <si>
    <t>SALDOS (*)</t>
  </si>
  <si>
    <t xml:space="preserve">(*) Es la diferencia entre el aporte que corespondería a cada uno </t>
  </si>
  <si>
    <t>Canciller 1850</t>
  </si>
  <si>
    <t>Canasta</t>
  </si>
  <si>
    <t>Sidra 1060 - Budín 340 - Pan dulce 990 - Turrón 300 - Ananá Fizz 1790</t>
  </si>
  <si>
    <t>TOTAL GASTOS DICIEMBRE</t>
  </si>
  <si>
    <t>Corresponde a c/u:  $151495/3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</si>
</sst>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" fontId="0" fillId="0" borderId="0" xfId="0" applyNumberFormat="1"/>
    <xf numFmtId="164" fontId="0" fillId="0" borderId="0" xfId="1" applyFont="1"/>
    <xf numFmtId="164" fontId="0" fillId="0" borderId="0" xfId="0" applyNumberFormat="1"/>
    <xf numFmtId="17" fontId="0" fillId="0" borderId="0" xfId="0" applyNumberFormat="1"/>
    <xf numFmtId="164" fontId="2" fillId="0" borderId="0" xfId="1" applyFont="1"/>
    <xf numFmtId="164" fontId="3" fillId="0" borderId="0" xfId="1" applyFont="1"/>
    <xf numFmtId="164" fontId="0" fillId="0" borderId="0" xfId="1" applyFont="1" applyAlignment="1">
      <alignment horizontal="center"/>
    </xf>
    <xf numFmtId="164" fontId="4" fillId="0" borderId="0" xfId="1" applyFont="1" applyAlignment="1">
      <alignment horizontal="center"/>
    </xf>
    <xf numFmtId="164" fontId="5" fillId="0" borderId="0" xfId="1" applyFont="1"/>
    <xf numFmtId="164" fontId="6" fillId="0" borderId="0" xfId="1" applyFont="1"/>
    <xf numFmtId="164" fontId="6" fillId="0" borderId="0" xfId="0" applyNumberFormat="1" applyFont="1"/>
    <xf numFmtId="0" fontId="6" fillId="0" borderId="0" xfId="0" applyFont="1"/>
    <xf numFmtId="16" fontId="6" fillId="0" borderId="0" xfId="0" applyNumberFormat="1" applyFont="1"/>
    <xf numFmtId="0" fontId="7" fillId="0" borderId="0" xfId="0" applyFont="1"/>
    <xf numFmtId="164" fontId="8" fillId="0" borderId="0" xfId="1" applyFont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2" sqref="J2"/>
    </sheetView>
  </sheetViews>
  <sheetFormatPr baseColWidth="10" defaultRowHeight="15" x14ac:dyDescent="0.25"/>
  <sheetData>
    <row r="1" spans="1:11" x14ac:dyDescent="0.25">
      <c r="A1" t="s">
        <v>9</v>
      </c>
      <c r="D1" s="2"/>
      <c r="G1" s="2" t="s">
        <v>11</v>
      </c>
      <c r="I1" s="2" t="s">
        <v>12</v>
      </c>
      <c r="J1" s="2" t="s">
        <v>22</v>
      </c>
    </row>
    <row r="2" spans="1:11" x14ac:dyDescent="0.25">
      <c r="D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</row>
    <row r="3" spans="1:11" x14ac:dyDescent="0.25">
      <c r="D3" s="2"/>
      <c r="G3" s="2"/>
      <c r="I3" s="2"/>
      <c r="J3" s="2"/>
    </row>
    <row r="4" spans="1:11" x14ac:dyDescent="0.25">
      <c r="A4" t="s">
        <v>10</v>
      </c>
      <c r="D4" s="2"/>
      <c r="G4" s="2"/>
      <c r="I4" s="2"/>
      <c r="J4" s="2"/>
    </row>
    <row r="5" spans="1:11" x14ac:dyDescent="0.25">
      <c r="A5" s="1" t="s">
        <v>14</v>
      </c>
      <c r="B5" t="s">
        <v>5</v>
      </c>
      <c r="D5" s="2">
        <v>-1500</v>
      </c>
      <c r="G5" s="2"/>
      <c r="I5" s="2"/>
      <c r="J5" s="2"/>
    </row>
    <row r="6" spans="1:11" x14ac:dyDescent="0.25">
      <c r="A6" s="1" t="s">
        <v>14</v>
      </c>
      <c r="B6" t="s">
        <v>0</v>
      </c>
      <c r="D6" s="2" t="s">
        <v>14</v>
      </c>
      <c r="G6" s="2"/>
      <c r="I6" s="2"/>
      <c r="J6" s="2"/>
    </row>
    <row r="7" spans="1:11" x14ac:dyDescent="0.25">
      <c r="A7" s="1">
        <v>45108</v>
      </c>
      <c r="B7" t="s">
        <v>4</v>
      </c>
      <c r="D7" s="2">
        <v>-2544</v>
      </c>
      <c r="G7" s="2"/>
      <c r="I7" s="2"/>
      <c r="J7" s="2"/>
    </row>
    <row r="8" spans="1:11" x14ac:dyDescent="0.25">
      <c r="A8" s="1" t="s">
        <v>14</v>
      </c>
      <c r="B8" t="s">
        <v>14</v>
      </c>
      <c r="D8" s="2" t="s">
        <v>14</v>
      </c>
      <c r="G8" s="2"/>
      <c r="I8" s="2"/>
      <c r="J8" s="2"/>
    </row>
    <row r="9" spans="1:11" x14ac:dyDescent="0.25">
      <c r="A9" s="1" t="s">
        <v>14</v>
      </c>
      <c r="B9" t="s">
        <v>15</v>
      </c>
      <c r="D9" s="2"/>
      <c r="G9" s="2"/>
      <c r="I9" s="2"/>
      <c r="J9" s="2"/>
    </row>
    <row r="10" spans="1:11" x14ac:dyDescent="0.25">
      <c r="A10" s="1" t="s">
        <v>14</v>
      </c>
      <c r="B10" t="s">
        <v>14</v>
      </c>
      <c r="D10" s="2">
        <f>SUM(D5:D9)</f>
        <v>-4044</v>
      </c>
      <c r="G10" s="2">
        <f>SUM(G2:G9)</f>
        <v>0</v>
      </c>
      <c r="I10" s="2">
        <f>SUM(I2:I9)</f>
        <v>0</v>
      </c>
      <c r="J10" s="2">
        <f>SUM(J2:J9)</f>
        <v>3000</v>
      </c>
    </row>
    <row r="11" spans="1:11" x14ac:dyDescent="0.25">
      <c r="A11" s="1"/>
      <c r="D11" s="2"/>
      <c r="G11" s="2"/>
      <c r="I11" s="2"/>
      <c r="J11" s="2"/>
    </row>
    <row r="12" spans="1:11" x14ac:dyDescent="0.25">
      <c r="A12" s="1" t="s">
        <v>18</v>
      </c>
      <c r="D12" s="2"/>
      <c r="G12" s="2"/>
      <c r="I12" s="2"/>
      <c r="J12" s="2"/>
      <c r="K12" s="2" t="s">
        <v>14</v>
      </c>
    </row>
    <row r="13" spans="1:11" x14ac:dyDescent="0.25">
      <c r="A13" s="1"/>
      <c r="D13" s="2"/>
      <c r="G13" s="2"/>
      <c r="I13" s="2"/>
      <c r="J13" s="2"/>
      <c r="K13" s="2"/>
    </row>
    <row r="14" spans="1:11" x14ac:dyDescent="0.25">
      <c r="A14" s="1" t="s">
        <v>17</v>
      </c>
      <c r="D14" s="2"/>
      <c r="G14" s="2"/>
      <c r="I14" s="2"/>
      <c r="J14" s="2"/>
      <c r="K14" s="2">
        <f>SUM(D10:J10)</f>
        <v>-1044</v>
      </c>
    </row>
    <row r="15" spans="1:11" x14ac:dyDescent="0.25">
      <c r="A15" s="1"/>
      <c r="D15" s="2"/>
      <c r="G15" s="2"/>
      <c r="I15" s="2"/>
      <c r="J15" s="2"/>
    </row>
    <row r="16" spans="1:11" x14ac:dyDescent="0.25">
      <c r="A16" t="s">
        <v>16</v>
      </c>
      <c r="D16" s="2"/>
      <c r="E16" s="2"/>
      <c r="G16" s="2"/>
      <c r="I16" s="2"/>
      <c r="J16" s="2"/>
      <c r="K16" s="3">
        <f>SUM(K12:K14)</f>
        <v>-1044</v>
      </c>
    </row>
    <row r="17" spans="4:10" x14ac:dyDescent="0.25">
      <c r="D17" s="2"/>
      <c r="E17" s="2"/>
      <c r="G17" s="2"/>
      <c r="I17" s="2"/>
      <c r="J1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17" sqref="K17"/>
    </sheetView>
  </sheetViews>
  <sheetFormatPr baseColWidth="10" defaultRowHeight="15" x14ac:dyDescent="0.25"/>
  <cols>
    <col min="1" max="1" width="14.7109375" customWidth="1"/>
    <col min="5" max="5" width="11.42578125" style="2"/>
    <col min="8" max="10" width="11.42578125" style="2"/>
    <col min="11" max="11" width="12.140625" style="2" bestFit="1" customWidth="1"/>
  </cols>
  <sheetData>
    <row r="1" spans="1:11" x14ac:dyDescent="0.25">
      <c r="A1" t="s">
        <v>9</v>
      </c>
      <c r="H1" s="2" t="s">
        <v>13</v>
      </c>
      <c r="I1" s="2" t="s">
        <v>12</v>
      </c>
      <c r="J1" s="2" t="s">
        <v>22</v>
      </c>
    </row>
    <row r="2" spans="1:11" x14ac:dyDescent="0.25">
      <c r="J2" s="2">
        <v>3000</v>
      </c>
    </row>
    <row r="3" spans="1:11" x14ac:dyDescent="0.25">
      <c r="A3" t="s">
        <v>10</v>
      </c>
    </row>
    <row r="4" spans="1:11" x14ac:dyDescent="0.25">
      <c r="A4" s="1">
        <v>45023</v>
      </c>
      <c r="B4" t="s">
        <v>5</v>
      </c>
      <c r="E4" s="2">
        <v>-2500</v>
      </c>
    </row>
    <row r="5" spans="1:11" x14ac:dyDescent="0.25">
      <c r="A5" s="1">
        <v>45021</v>
      </c>
      <c r="B5" t="s">
        <v>0</v>
      </c>
      <c r="E5" s="2">
        <v>-450</v>
      </c>
    </row>
    <row r="6" spans="1:11" x14ac:dyDescent="0.25">
      <c r="A6" s="1">
        <v>45028</v>
      </c>
      <c r="B6" t="s">
        <v>4</v>
      </c>
      <c r="E6" s="2">
        <v>-4112.6099999999997</v>
      </c>
    </row>
    <row r="9" spans="1:11" x14ac:dyDescent="0.25">
      <c r="E9" s="2">
        <f>SUM(E4:E8)</f>
        <v>-7062.61</v>
      </c>
      <c r="J9" s="2">
        <f>SUM(J2:J8)</f>
        <v>3000</v>
      </c>
    </row>
    <row r="11" spans="1:11" x14ac:dyDescent="0.25">
      <c r="A11" t="s">
        <v>26</v>
      </c>
      <c r="K11" s="2">
        <f>SUM(E9:J9)</f>
        <v>-4062.6099999999997</v>
      </c>
    </row>
    <row r="13" spans="1:11" x14ac:dyDescent="0.25">
      <c r="A13" t="s">
        <v>18</v>
      </c>
      <c r="K13" s="2">
        <v>10696</v>
      </c>
    </row>
    <row r="16" spans="1:11" x14ac:dyDescent="0.25">
      <c r="A16" t="s">
        <v>16</v>
      </c>
      <c r="K16" s="2">
        <f>SUM(K2:K14)</f>
        <v>6633.39</v>
      </c>
    </row>
    <row r="30" spans="1:1" x14ac:dyDescent="0.25">
      <c r="A30" t="s">
        <v>14</v>
      </c>
    </row>
    <row r="31" spans="1:1" x14ac:dyDescent="0.25">
      <c r="A31" t="s">
        <v>14</v>
      </c>
    </row>
    <row r="32" spans="1:1" x14ac:dyDescent="0.25">
      <c r="A32" t="s">
        <v>14</v>
      </c>
    </row>
    <row r="33" spans="1:1" x14ac:dyDescent="0.25">
      <c r="A33" t="s">
        <v>14</v>
      </c>
    </row>
    <row r="34" spans="1:1" x14ac:dyDescent="0.25">
      <c r="A34" t="s"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19" sqref="K19"/>
    </sheetView>
  </sheetViews>
  <sheetFormatPr baseColWidth="10" defaultRowHeight="15" x14ac:dyDescent="0.25"/>
  <cols>
    <col min="1" max="1" width="14.42578125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>
        <v>45078</v>
      </c>
      <c r="B5" t="s">
        <v>5</v>
      </c>
      <c r="E5" s="2">
        <v>-3000</v>
      </c>
      <c r="G5" s="2"/>
      <c r="I5" s="2"/>
      <c r="J5" s="2"/>
      <c r="K5" s="2"/>
    </row>
    <row r="6" spans="1:11" x14ac:dyDescent="0.25">
      <c r="A6" s="1" t="s">
        <v>14</v>
      </c>
      <c r="B6" t="s">
        <v>7</v>
      </c>
      <c r="E6" s="2">
        <v>-990</v>
      </c>
      <c r="G6" s="2"/>
      <c r="I6" s="2"/>
      <c r="J6" s="2"/>
      <c r="K6" s="2"/>
    </row>
    <row r="7" spans="1:11" x14ac:dyDescent="0.25">
      <c r="A7" s="1" t="s">
        <v>14</v>
      </c>
      <c r="B7" t="s">
        <v>0</v>
      </c>
      <c r="E7" s="2" t="s">
        <v>14</v>
      </c>
      <c r="G7" s="2"/>
      <c r="I7" s="2"/>
      <c r="J7" s="2"/>
      <c r="K7" s="2"/>
    </row>
    <row r="8" spans="1:11" x14ac:dyDescent="0.25">
      <c r="A8" s="1" t="s">
        <v>14</v>
      </c>
      <c r="B8" t="s">
        <v>4</v>
      </c>
      <c r="E8" s="2">
        <v>-3690.21</v>
      </c>
      <c r="G8" s="2"/>
      <c r="I8" s="2"/>
      <c r="J8" s="2"/>
      <c r="K8" s="2"/>
    </row>
    <row r="9" spans="1:11" x14ac:dyDescent="0.25">
      <c r="A9" s="1" t="s">
        <v>14</v>
      </c>
      <c r="B9" t="s">
        <v>6</v>
      </c>
      <c r="E9" s="2" t="s">
        <v>14</v>
      </c>
      <c r="G9" s="2"/>
      <c r="I9" s="2"/>
      <c r="J9" s="2"/>
      <c r="K9" s="2"/>
    </row>
    <row r="10" spans="1:11" x14ac:dyDescent="0.25">
      <c r="A10" s="1" t="s">
        <v>14</v>
      </c>
      <c r="B10" t="s">
        <v>24</v>
      </c>
      <c r="E10" s="2">
        <v>-390</v>
      </c>
      <c r="G10" s="2"/>
      <c r="I10" s="2"/>
      <c r="J10" s="2"/>
      <c r="K10" s="2"/>
    </row>
    <row r="11" spans="1:11" x14ac:dyDescent="0.25">
      <c r="A11" s="1"/>
      <c r="E11" s="2"/>
      <c r="G11" s="2"/>
      <c r="I11" s="2"/>
      <c r="J11" s="2"/>
      <c r="K11" s="2"/>
    </row>
    <row r="12" spans="1:11" x14ac:dyDescent="0.25">
      <c r="E12" s="2">
        <f>SUM(E5:E11)</f>
        <v>-8070.21</v>
      </c>
      <c r="G12" s="2">
        <f>SUM(G2:G11)</f>
        <v>0</v>
      </c>
      <c r="I12" s="2">
        <f>SUM(I2:I11)</f>
        <v>0</v>
      </c>
      <c r="J12" s="2">
        <f>SUM(J2:J11)</f>
        <v>3000</v>
      </c>
      <c r="K12" s="2"/>
    </row>
    <row r="13" spans="1:11" x14ac:dyDescent="0.25">
      <c r="A13" s="1" t="s">
        <v>26</v>
      </c>
      <c r="E13" s="2"/>
      <c r="G13" s="2"/>
      <c r="I13" s="2"/>
      <c r="J13" s="2"/>
      <c r="K13" s="2">
        <f>SUM(E12:J12)</f>
        <v>-5070.21</v>
      </c>
    </row>
    <row r="14" spans="1:11" x14ac:dyDescent="0.25">
      <c r="E14" s="2"/>
      <c r="G14" s="2"/>
      <c r="I14" s="2"/>
      <c r="J14" s="2"/>
      <c r="K14" s="2"/>
    </row>
    <row r="15" spans="1:11" x14ac:dyDescent="0.25">
      <c r="A15" t="s">
        <v>18</v>
      </c>
      <c r="E15" s="2"/>
      <c r="G15" s="2"/>
      <c r="I15" s="2"/>
      <c r="J15" s="2"/>
      <c r="K15" s="2">
        <v>6633</v>
      </c>
    </row>
    <row r="16" spans="1:11" x14ac:dyDescent="0.25">
      <c r="E16" s="2"/>
      <c r="G16" s="2"/>
      <c r="I16" s="2"/>
      <c r="J16" s="2"/>
      <c r="K16" s="2"/>
    </row>
    <row r="17" spans="1:11" x14ac:dyDescent="0.25">
      <c r="E17" s="2"/>
      <c r="G17" s="2"/>
      <c r="I17" s="2"/>
      <c r="J17" s="2"/>
      <c r="K17" s="2"/>
    </row>
    <row r="18" spans="1:11" x14ac:dyDescent="0.25">
      <c r="A18" t="s">
        <v>16</v>
      </c>
      <c r="E18" s="2"/>
      <c r="G18" s="2"/>
      <c r="I18" s="2"/>
      <c r="J18" s="2"/>
      <c r="K18" s="2">
        <f>SUM(K2:K16)</f>
        <v>1562.79</v>
      </c>
    </row>
    <row r="19" spans="1:11" x14ac:dyDescent="0.25">
      <c r="E19" s="2"/>
      <c r="G19" s="2"/>
      <c r="I19" s="2"/>
      <c r="J19" s="2"/>
      <c r="K19" s="2"/>
    </row>
    <row r="20" spans="1:11" x14ac:dyDescent="0.25">
      <c r="E20" s="2"/>
      <c r="G20" s="2"/>
      <c r="I20" s="2"/>
      <c r="J20" s="2"/>
      <c r="K20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K18" sqref="K18"/>
    </sheetView>
  </sheetViews>
  <sheetFormatPr baseColWidth="10" defaultRowHeight="15" x14ac:dyDescent="0.25"/>
  <cols>
    <col min="1" max="1" width="14.140625" customWidth="1"/>
    <col min="5" max="5" width="14.140625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>
        <v>45106</v>
      </c>
      <c r="G2" s="2">
        <v>8000</v>
      </c>
      <c r="H2" s="1">
        <v>45101</v>
      </c>
      <c r="I2" s="2">
        <v>8000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 t="s">
        <v>14</v>
      </c>
      <c r="B5" t="s">
        <v>5</v>
      </c>
      <c r="E5" s="2">
        <v>-3000</v>
      </c>
      <c r="G5" s="2"/>
      <c r="I5" s="2"/>
      <c r="J5" s="2"/>
      <c r="K5" s="2"/>
    </row>
    <row r="6" spans="1:11" x14ac:dyDescent="0.25">
      <c r="A6" s="1">
        <v>45104</v>
      </c>
      <c r="B6" t="s">
        <v>0</v>
      </c>
      <c r="E6" s="2">
        <v>-380</v>
      </c>
      <c r="G6" s="2"/>
      <c r="I6" s="2"/>
      <c r="J6" s="2"/>
      <c r="K6" s="2"/>
    </row>
    <row r="7" spans="1:11" x14ac:dyDescent="0.25">
      <c r="A7" s="1">
        <v>45107</v>
      </c>
      <c r="B7" t="s">
        <v>4</v>
      </c>
      <c r="E7" s="2">
        <v>-4498</v>
      </c>
      <c r="G7" s="2"/>
      <c r="I7" s="2"/>
      <c r="J7" s="2"/>
      <c r="K7" s="2"/>
    </row>
    <row r="8" spans="1:11" x14ac:dyDescent="0.25">
      <c r="A8" s="1" t="s">
        <v>14</v>
      </c>
      <c r="B8" t="s">
        <v>4</v>
      </c>
      <c r="E8" s="2">
        <v>-4574</v>
      </c>
      <c r="G8" s="2"/>
      <c r="I8" s="2"/>
      <c r="J8" s="2"/>
      <c r="K8" s="2"/>
    </row>
    <row r="9" spans="1:11" x14ac:dyDescent="0.25">
      <c r="A9" s="1" t="s">
        <v>14</v>
      </c>
      <c r="B9" t="s">
        <v>14</v>
      </c>
      <c r="E9" s="2" t="s">
        <v>14</v>
      </c>
      <c r="G9" s="2"/>
      <c r="I9" s="2"/>
      <c r="J9" s="2"/>
      <c r="K9" s="2"/>
    </row>
    <row r="10" spans="1:11" x14ac:dyDescent="0.25">
      <c r="A10" s="1"/>
      <c r="E10" s="2"/>
      <c r="G10" s="2"/>
      <c r="I10" s="2"/>
      <c r="J10" s="2"/>
      <c r="K10" s="2"/>
    </row>
    <row r="11" spans="1:11" x14ac:dyDescent="0.25">
      <c r="E11" s="2">
        <f>SUM(E5:E10)</f>
        <v>-12452</v>
      </c>
      <c r="G11" s="2">
        <f>SUM(G2:G10)</f>
        <v>8000</v>
      </c>
      <c r="I11" s="2">
        <f>SUM(I2:I10)</f>
        <v>8000</v>
      </c>
      <c r="J11" s="2">
        <f>SUM(J2:J10)</f>
        <v>3000</v>
      </c>
      <c r="K11" s="2"/>
    </row>
    <row r="12" spans="1:11" x14ac:dyDescent="0.25">
      <c r="A12" t="s">
        <v>26</v>
      </c>
      <c r="E12" s="2"/>
      <c r="G12" s="2"/>
      <c r="I12" s="2"/>
      <c r="J12" s="2"/>
      <c r="K12" s="2">
        <f>SUM(E11:J11)</f>
        <v>6548</v>
      </c>
    </row>
    <row r="13" spans="1:11" x14ac:dyDescent="0.25">
      <c r="E13" s="2"/>
      <c r="G13" s="2"/>
      <c r="I13" s="2"/>
      <c r="J13" s="2"/>
      <c r="K13" s="2"/>
    </row>
    <row r="14" spans="1:11" x14ac:dyDescent="0.25">
      <c r="A14" t="s">
        <v>18</v>
      </c>
      <c r="E14" s="2"/>
      <c r="G14" s="2"/>
      <c r="I14" s="2"/>
      <c r="J14" s="2"/>
      <c r="K14" s="2">
        <v>1563</v>
      </c>
    </row>
    <row r="15" spans="1:11" x14ac:dyDescent="0.25">
      <c r="E15" s="2"/>
      <c r="G15" s="2"/>
      <c r="I15" s="2"/>
      <c r="J15" s="2"/>
      <c r="K15" s="2"/>
    </row>
    <row r="16" spans="1:11" x14ac:dyDescent="0.25">
      <c r="E16" s="2"/>
      <c r="G16" s="2"/>
      <c r="I16" s="2"/>
      <c r="J16" s="2"/>
      <c r="K16" s="2"/>
    </row>
    <row r="17" spans="1:11" x14ac:dyDescent="0.25">
      <c r="A17" t="s">
        <v>16</v>
      </c>
      <c r="E17" s="2"/>
      <c r="G17" s="2"/>
      <c r="I17" s="2"/>
      <c r="J17" s="2"/>
      <c r="K17" s="2">
        <f>SUM(K2:K15)</f>
        <v>8111</v>
      </c>
    </row>
    <row r="18" spans="1:11" x14ac:dyDescent="0.25">
      <c r="E18" s="2"/>
      <c r="G18" s="2"/>
      <c r="I18" s="2"/>
      <c r="J18" s="2"/>
      <c r="K18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K18" sqref="K18"/>
    </sheetView>
  </sheetViews>
  <sheetFormatPr baseColWidth="10" defaultRowHeight="15" x14ac:dyDescent="0.25"/>
  <cols>
    <col min="1" max="1" width="14.85546875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 t="s">
        <v>14</v>
      </c>
      <c r="B5" t="s">
        <v>5</v>
      </c>
      <c r="E5" s="2">
        <v>-3000</v>
      </c>
      <c r="G5" s="2"/>
      <c r="I5" s="2"/>
      <c r="J5" s="2"/>
      <c r="K5" s="2"/>
    </row>
    <row r="6" spans="1:11" x14ac:dyDescent="0.25">
      <c r="A6" s="1" t="s">
        <v>14</v>
      </c>
      <c r="B6" t="s">
        <v>7</v>
      </c>
      <c r="E6" s="2">
        <v>-990</v>
      </c>
      <c r="G6" s="2"/>
      <c r="I6" s="2"/>
      <c r="J6" s="2"/>
      <c r="K6" s="2"/>
    </row>
    <row r="7" spans="1:11" x14ac:dyDescent="0.25">
      <c r="A7" s="1" t="s">
        <v>14</v>
      </c>
      <c r="B7" t="s">
        <v>4</v>
      </c>
      <c r="E7" s="2">
        <v>-3690.21</v>
      </c>
      <c r="G7" s="2"/>
      <c r="I7" s="2"/>
      <c r="J7" s="2"/>
      <c r="K7" s="2"/>
    </row>
    <row r="8" spans="1:11" x14ac:dyDescent="0.25">
      <c r="A8" s="1" t="s">
        <v>14</v>
      </c>
      <c r="B8" t="s">
        <v>6</v>
      </c>
      <c r="E8" s="2" t="s">
        <v>14</v>
      </c>
      <c r="G8" s="2"/>
      <c r="I8" s="2"/>
      <c r="J8" s="2"/>
      <c r="K8" s="2"/>
    </row>
    <row r="9" spans="1:11" x14ac:dyDescent="0.25">
      <c r="A9" s="1" t="s">
        <v>14</v>
      </c>
      <c r="B9" t="s">
        <v>14</v>
      </c>
      <c r="E9" s="2" t="s">
        <v>14</v>
      </c>
      <c r="G9" s="2"/>
      <c r="I9" s="2"/>
      <c r="J9" s="2"/>
      <c r="K9" s="2"/>
    </row>
    <row r="10" spans="1:11" x14ac:dyDescent="0.25">
      <c r="A10" s="1"/>
      <c r="E10" s="2"/>
      <c r="G10" s="2"/>
      <c r="I10" s="2"/>
      <c r="J10" s="2"/>
      <c r="K10" s="2"/>
    </row>
    <row r="11" spans="1:11" x14ac:dyDescent="0.25">
      <c r="E11" s="2">
        <f>SUM(E5:E10)</f>
        <v>-7680.21</v>
      </c>
      <c r="G11" s="2">
        <f>SUM(G2:G10)</f>
        <v>0</v>
      </c>
      <c r="I11" s="2">
        <f>SUM(I2:I10)</f>
        <v>0</v>
      </c>
      <c r="J11" s="2">
        <f>SUM(J2:J10)</f>
        <v>3000</v>
      </c>
      <c r="K11" s="2"/>
    </row>
    <row r="12" spans="1:11" x14ac:dyDescent="0.25">
      <c r="A12" s="1" t="s">
        <v>26</v>
      </c>
      <c r="E12" s="2"/>
      <c r="G12" s="2"/>
      <c r="I12" s="2"/>
      <c r="J12" s="2"/>
      <c r="K12" s="2">
        <f>SUM(E11:J11)</f>
        <v>-4680.21</v>
      </c>
    </row>
    <row r="13" spans="1:11" x14ac:dyDescent="0.25">
      <c r="E13" s="2"/>
      <c r="G13" s="2"/>
      <c r="I13" s="2"/>
      <c r="J13" s="2"/>
      <c r="K13" s="2"/>
    </row>
    <row r="14" spans="1:11" x14ac:dyDescent="0.25">
      <c r="A14" t="s">
        <v>18</v>
      </c>
      <c r="E14" s="2"/>
      <c r="G14" s="2"/>
      <c r="I14" s="2"/>
      <c r="J14" s="2"/>
      <c r="K14" s="2">
        <v>8111</v>
      </c>
    </row>
    <row r="15" spans="1:11" x14ac:dyDescent="0.25">
      <c r="E15" s="2"/>
      <c r="G15" s="2"/>
      <c r="I15" s="2"/>
      <c r="J15" s="2"/>
      <c r="K15" s="2"/>
    </row>
    <row r="16" spans="1:11" x14ac:dyDescent="0.25">
      <c r="E16" s="2"/>
      <c r="G16" s="2"/>
      <c r="I16" s="2"/>
      <c r="J16" s="2"/>
      <c r="K16" s="2"/>
    </row>
    <row r="17" spans="1:11" x14ac:dyDescent="0.25">
      <c r="A17" t="s">
        <v>16</v>
      </c>
      <c r="E17" s="2"/>
      <c r="G17" s="2"/>
      <c r="I17" s="2"/>
      <c r="J17" s="2"/>
      <c r="K17" s="2">
        <f>SUM(K2:K15)</f>
        <v>3430.79</v>
      </c>
    </row>
    <row r="18" spans="1:11" x14ac:dyDescent="0.25">
      <c r="E18" s="2"/>
      <c r="G18" s="2"/>
      <c r="I18" s="2"/>
      <c r="J18" s="2"/>
      <c r="K18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20" sqref="K20"/>
    </sheetView>
  </sheetViews>
  <sheetFormatPr baseColWidth="10" defaultRowHeight="15" x14ac:dyDescent="0.25"/>
  <cols>
    <col min="1" max="1" width="14" customWidth="1"/>
    <col min="5" max="5" width="15.140625" customWidth="1"/>
    <col min="11" max="11" width="12.140625" bestFit="1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 t="s">
        <v>14</v>
      </c>
      <c r="B5" t="s">
        <v>5</v>
      </c>
      <c r="E5" s="2">
        <v>-3000</v>
      </c>
      <c r="G5" s="2"/>
      <c r="I5" s="2"/>
      <c r="J5" s="2"/>
      <c r="K5" s="2"/>
    </row>
    <row r="6" spans="1:11" x14ac:dyDescent="0.25">
      <c r="A6" s="1" t="s">
        <v>14</v>
      </c>
      <c r="B6" t="s">
        <v>7</v>
      </c>
      <c r="E6" s="2">
        <v>-1100</v>
      </c>
      <c r="G6" s="2"/>
      <c r="I6" s="2"/>
      <c r="J6" s="2"/>
      <c r="K6" s="2"/>
    </row>
    <row r="7" spans="1:11" x14ac:dyDescent="0.25">
      <c r="A7" s="1">
        <v>45140</v>
      </c>
      <c r="B7" t="s">
        <v>4</v>
      </c>
      <c r="E7" s="2">
        <v>-4506</v>
      </c>
      <c r="G7" s="2"/>
      <c r="I7" s="2"/>
      <c r="J7" s="2"/>
      <c r="K7" s="2"/>
    </row>
    <row r="8" spans="1:11" x14ac:dyDescent="0.25">
      <c r="A8" s="1">
        <v>45161</v>
      </c>
      <c r="B8" t="s">
        <v>0</v>
      </c>
      <c r="E8" s="2">
        <v>-370</v>
      </c>
      <c r="G8" s="2"/>
      <c r="I8" s="2"/>
      <c r="J8" s="2"/>
      <c r="K8" s="2"/>
    </row>
    <row r="9" spans="1:11" x14ac:dyDescent="0.25">
      <c r="A9" s="1">
        <v>45169</v>
      </c>
      <c r="B9" t="s">
        <v>4</v>
      </c>
      <c r="E9" s="2">
        <v>-4498</v>
      </c>
      <c r="G9" s="2"/>
      <c r="I9" s="2"/>
      <c r="J9" s="2"/>
      <c r="K9" s="2"/>
    </row>
    <row r="10" spans="1:11" x14ac:dyDescent="0.25">
      <c r="A10" s="1" t="s">
        <v>14</v>
      </c>
      <c r="B10" t="s">
        <v>14</v>
      </c>
      <c r="E10" s="2" t="s">
        <v>14</v>
      </c>
      <c r="G10" s="2"/>
      <c r="I10" s="2"/>
      <c r="J10" s="2"/>
      <c r="K10" s="2"/>
    </row>
    <row r="11" spans="1:11" x14ac:dyDescent="0.25">
      <c r="A11" s="1" t="s">
        <v>14</v>
      </c>
      <c r="B11" t="s">
        <v>14</v>
      </c>
      <c r="E11" s="2" t="s">
        <v>14</v>
      </c>
      <c r="G11" s="2"/>
      <c r="I11" s="2"/>
      <c r="J11" s="2"/>
      <c r="K11" s="2"/>
    </row>
    <row r="12" spans="1:11" x14ac:dyDescent="0.25">
      <c r="A12" s="1"/>
      <c r="E12" s="2"/>
      <c r="G12" s="2"/>
      <c r="I12" s="2"/>
      <c r="J12" s="2"/>
      <c r="K12" s="2"/>
    </row>
    <row r="13" spans="1:11" x14ac:dyDescent="0.25">
      <c r="E13" s="2">
        <f>SUM(E5:E12)</f>
        <v>-13474</v>
      </c>
      <c r="G13" s="2">
        <f>SUM(G2:G12)</f>
        <v>0</v>
      </c>
      <c r="I13" s="2">
        <f>SUM(I2:I12)</f>
        <v>0</v>
      </c>
      <c r="J13" s="2">
        <f>SUM(J2:J12)</f>
        <v>3000</v>
      </c>
      <c r="K13" s="2"/>
    </row>
    <row r="14" spans="1:11" x14ac:dyDescent="0.25">
      <c r="A14" t="s">
        <v>26</v>
      </c>
      <c r="E14" s="2"/>
      <c r="G14" s="2"/>
      <c r="I14" s="2"/>
      <c r="J14" s="2"/>
      <c r="K14" s="2">
        <f>SUM(E13:J13)</f>
        <v>-10474</v>
      </c>
    </row>
    <row r="15" spans="1:11" x14ac:dyDescent="0.25">
      <c r="E15" s="2"/>
      <c r="G15" s="2"/>
      <c r="I15" s="2"/>
      <c r="J15" s="2"/>
      <c r="K15" s="2"/>
    </row>
    <row r="16" spans="1:11" x14ac:dyDescent="0.25">
      <c r="A16" t="s">
        <v>18</v>
      </c>
      <c r="E16" s="2"/>
      <c r="G16" s="2"/>
      <c r="I16" s="2"/>
      <c r="J16" s="2"/>
      <c r="K16" s="2">
        <v>3431</v>
      </c>
    </row>
    <row r="17" spans="1:11" x14ac:dyDescent="0.25">
      <c r="E17" s="2"/>
      <c r="G17" s="2"/>
      <c r="I17" s="2"/>
      <c r="J17" s="2"/>
      <c r="K17" s="2"/>
    </row>
    <row r="18" spans="1:11" x14ac:dyDescent="0.25">
      <c r="E18" s="2"/>
      <c r="G18" s="2"/>
      <c r="I18" s="2"/>
      <c r="J18" s="2"/>
      <c r="K18" s="2"/>
    </row>
    <row r="19" spans="1:11" x14ac:dyDescent="0.25">
      <c r="A19" t="s">
        <v>16</v>
      </c>
      <c r="E19" s="2"/>
      <c r="G19" s="2"/>
      <c r="I19" s="2"/>
      <c r="J19" s="2"/>
      <c r="K19" s="2">
        <f>SUM(K2:K17)</f>
        <v>-7043</v>
      </c>
    </row>
    <row r="20" spans="1:11" x14ac:dyDescent="0.25">
      <c r="E20" s="2"/>
      <c r="G20" s="2"/>
      <c r="I20" s="2"/>
      <c r="J20" s="2"/>
      <c r="K2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opLeftCell="Q1" workbookViewId="0">
      <selection activeCell="AA18" sqref="AA18"/>
    </sheetView>
  </sheetViews>
  <sheetFormatPr baseColWidth="10" defaultRowHeight="15" x14ac:dyDescent="0.25"/>
  <cols>
    <col min="17" max="17" width="14.42578125" customWidth="1"/>
    <col min="27" max="27" width="12.140625" bestFit="1" customWidth="1"/>
  </cols>
  <sheetData>
    <row r="1" spans="1:27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  <c r="Q1" t="s">
        <v>9</v>
      </c>
      <c r="U1" s="2"/>
      <c r="W1" s="2" t="s">
        <v>11</v>
      </c>
      <c r="Y1" s="2" t="s">
        <v>12</v>
      </c>
      <c r="Z1" s="2" t="s">
        <v>22</v>
      </c>
      <c r="AA1" s="2"/>
    </row>
    <row r="2" spans="1:27" x14ac:dyDescent="0.25">
      <c r="E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  <c r="K2" s="2"/>
      <c r="U2" s="2"/>
      <c r="V2" s="1" t="s">
        <v>14</v>
      </c>
      <c r="W2" s="2" t="s">
        <v>14</v>
      </c>
      <c r="X2" s="1" t="s">
        <v>14</v>
      </c>
      <c r="Y2" s="2" t="s">
        <v>14</v>
      </c>
      <c r="Z2" s="2">
        <v>3000</v>
      </c>
      <c r="AA2" s="2"/>
    </row>
    <row r="3" spans="1:27" x14ac:dyDescent="0.25">
      <c r="E3" s="2"/>
      <c r="G3" s="2"/>
      <c r="I3" s="2"/>
      <c r="J3" s="2"/>
      <c r="K3" s="2"/>
      <c r="U3" s="2"/>
      <c r="W3" s="2"/>
      <c r="Y3" s="2"/>
      <c r="Z3" s="2"/>
      <c r="AA3" s="2"/>
    </row>
    <row r="4" spans="1:27" x14ac:dyDescent="0.25">
      <c r="A4" t="s">
        <v>10</v>
      </c>
      <c r="E4" s="2"/>
      <c r="G4" s="2"/>
      <c r="I4" s="2"/>
      <c r="J4" s="2"/>
      <c r="K4" s="2"/>
      <c r="Q4" t="s">
        <v>10</v>
      </c>
      <c r="U4" s="2"/>
      <c r="W4" s="2"/>
      <c r="Y4" s="2"/>
      <c r="Z4" s="2"/>
      <c r="AA4" s="2"/>
    </row>
    <row r="5" spans="1:27" x14ac:dyDescent="0.25">
      <c r="A5" s="1" t="s">
        <v>14</v>
      </c>
      <c r="B5" t="s">
        <v>5</v>
      </c>
      <c r="E5" s="2">
        <v>-4000</v>
      </c>
      <c r="G5" s="2"/>
      <c r="I5" s="2"/>
      <c r="J5" s="2"/>
      <c r="K5" s="2"/>
      <c r="Q5" s="1" t="s">
        <v>14</v>
      </c>
      <c r="R5" t="s">
        <v>5</v>
      </c>
      <c r="U5" s="2">
        <v>-3000</v>
      </c>
      <c r="W5" s="2"/>
      <c r="Y5" s="2"/>
      <c r="Z5" s="2"/>
      <c r="AA5" s="2"/>
    </row>
    <row r="6" spans="1:27" x14ac:dyDescent="0.25">
      <c r="A6" s="1">
        <v>45196</v>
      </c>
      <c r="B6" t="s">
        <v>4</v>
      </c>
      <c r="E6" s="2">
        <v>-4492</v>
      </c>
      <c r="G6" s="2"/>
      <c r="I6" s="2"/>
      <c r="J6" s="2"/>
      <c r="K6" s="2"/>
      <c r="Q6" s="1">
        <v>45194</v>
      </c>
      <c r="R6" t="s">
        <v>0</v>
      </c>
      <c r="U6" s="2">
        <v>-360</v>
      </c>
      <c r="W6" s="2"/>
      <c r="Y6" s="2"/>
      <c r="Z6" s="2"/>
      <c r="AA6" s="2"/>
    </row>
    <row r="7" spans="1:27" x14ac:dyDescent="0.25">
      <c r="A7" s="1" t="s">
        <v>14</v>
      </c>
      <c r="B7" t="s">
        <v>14</v>
      </c>
      <c r="E7" s="2" t="s">
        <v>14</v>
      </c>
      <c r="G7" s="2"/>
      <c r="I7" s="2"/>
      <c r="J7" s="2"/>
      <c r="K7" s="2"/>
      <c r="Q7" s="1" t="s">
        <v>14</v>
      </c>
      <c r="R7" t="s">
        <v>4</v>
      </c>
      <c r="U7" s="2">
        <v>-3690.21</v>
      </c>
      <c r="W7" s="2"/>
      <c r="Y7" s="2"/>
      <c r="Z7" s="2"/>
      <c r="AA7" s="2"/>
    </row>
    <row r="8" spans="1:27" x14ac:dyDescent="0.25">
      <c r="A8" s="1" t="s">
        <v>14</v>
      </c>
      <c r="B8" t="s">
        <v>14</v>
      </c>
      <c r="E8" s="2" t="s">
        <v>14</v>
      </c>
      <c r="G8" s="2"/>
      <c r="I8" s="2"/>
      <c r="J8" s="2"/>
      <c r="K8" s="2"/>
      <c r="Q8" s="1" t="s">
        <v>14</v>
      </c>
      <c r="R8" t="s">
        <v>14</v>
      </c>
      <c r="U8" s="2" t="s">
        <v>14</v>
      </c>
      <c r="W8" s="2"/>
      <c r="Y8" s="2"/>
      <c r="Z8" s="2"/>
      <c r="AA8" s="2"/>
    </row>
    <row r="9" spans="1:27" x14ac:dyDescent="0.25">
      <c r="A9" s="1"/>
      <c r="E9" s="2"/>
      <c r="G9" s="2"/>
      <c r="I9" s="2"/>
      <c r="J9" s="2"/>
      <c r="K9" s="2"/>
      <c r="Q9" s="1" t="s">
        <v>14</v>
      </c>
      <c r="R9" t="s">
        <v>14</v>
      </c>
      <c r="U9" s="2" t="s">
        <v>14</v>
      </c>
      <c r="W9" s="2"/>
      <c r="Y9" s="2"/>
      <c r="Z9" s="2"/>
      <c r="AA9" s="2"/>
    </row>
    <row r="10" spans="1:27" x14ac:dyDescent="0.25">
      <c r="E10" s="2">
        <f>SUM(E5:E9)</f>
        <v>-8492</v>
      </c>
      <c r="G10" s="2">
        <f>SUM(G2:G9)</f>
        <v>0</v>
      </c>
      <c r="I10" s="2">
        <f>SUM(I2:I9)</f>
        <v>0</v>
      </c>
      <c r="J10" s="2">
        <f>SUM(J2:J9)</f>
        <v>3000</v>
      </c>
      <c r="K10" s="2"/>
      <c r="Q10" s="1"/>
      <c r="U10" s="2"/>
      <c r="W10" s="2"/>
      <c r="Y10" s="2"/>
      <c r="Z10" s="2"/>
      <c r="AA10" s="2"/>
    </row>
    <row r="11" spans="1:27" x14ac:dyDescent="0.25">
      <c r="A11" t="s">
        <v>18</v>
      </c>
      <c r="E11" s="2"/>
      <c r="G11" s="2"/>
      <c r="I11" s="2"/>
      <c r="J11" s="2"/>
      <c r="K11" s="2">
        <v>12705.72</v>
      </c>
      <c r="U11" s="2">
        <f>SUM(U5:U10)</f>
        <v>-7050.21</v>
      </c>
      <c r="W11" s="2">
        <f>SUM(W2:W10)</f>
        <v>0</v>
      </c>
      <c r="Y11" s="2">
        <f>SUM(Y2:Y10)</f>
        <v>0</v>
      </c>
      <c r="Z11" s="2">
        <f>SUM(Z2:Z10)</f>
        <v>3000</v>
      </c>
      <c r="AA11" s="2"/>
    </row>
    <row r="12" spans="1:27" x14ac:dyDescent="0.25">
      <c r="E12" s="2"/>
      <c r="G12" s="2"/>
      <c r="I12" s="2"/>
      <c r="J12" s="2"/>
      <c r="K12" s="2"/>
      <c r="Q12" s="1" t="s">
        <v>26</v>
      </c>
      <c r="U12" s="2"/>
      <c r="W12" s="2"/>
      <c r="Y12" s="2"/>
      <c r="Z12" s="2"/>
      <c r="AA12" s="2">
        <f>SUM(U11:Z11)</f>
        <v>-4050.21</v>
      </c>
    </row>
    <row r="13" spans="1:27" x14ac:dyDescent="0.25">
      <c r="E13" s="2"/>
      <c r="G13" s="2"/>
      <c r="I13" s="2"/>
      <c r="J13" s="2"/>
      <c r="K13" s="2"/>
      <c r="U13" s="2"/>
      <c r="W13" s="2"/>
      <c r="Y13" s="2"/>
      <c r="Z13" s="2"/>
      <c r="AA13" s="2"/>
    </row>
    <row r="14" spans="1:27" x14ac:dyDescent="0.25">
      <c r="E14" s="2"/>
      <c r="G14" s="2"/>
      <c r="I14" s="2"/>
      <c r="J14" s="2"/>
      <c r="K14" s="2"/>
      <c r="Q14" t="s">
        <v>18</v>
      </c>
      <c r="U14" s="2"/>
      <c r="W14" s="2"/>
      <c r="Y14" s="2"/>
      <c r="Z14" s="2"/>
      <c r="AA14" s="2">
        <v>-7043</v>
      </c>
    </row>
    <row r="15" spans="1:27" x14ac:dyDescent="0.25">
      <c r="A15" t="s">
        <v>17</v>
      </c>
      <c r="E15" s="2"/>
      <c r="G15" s="2"/>
      <c r="I15" s="2"/>
      <c r="J15" s="2"/>
      <c r="K15" s="2">
        <f>SUM(E10:J10)</f>
        <v>-5492</v>
      </c>
      <c r="U15" s="2"/>
      <c r="W15" s="2"/>
      <c r="Y15" s="2"/>
      <c r="Z15" s="2"/>
      <c r="AA15" s="2"/>
    </row>
    <row r="16" spans="1:27" x14ac:dyDescent="0.25">
      <c r="A16" t="s">
        <v>16</v>
      </c>
      <c r="E16" s="2"/>
      <c r="G16" s="2"/>
      <c r="I16" s="2"/>
      <c r="J16" s="2"/>
      <c r="K16" s="2">
        <f>SUM(K11:K15)</f>
        <v>7213.7199999999993</v>
      </c>
      <c r="U16" s="2"/>
      <c r="W16" s="2"/>
      <c r="Y16" s="2"/>
      <c r="Z16" s="2"/>
      <c r="AA16" s="2"/>
    </row>
    <row r="17" spans="5:27" x14ac:dyDescent="0.25">
      <c r="E17" s="2"/>
      <c r="G17" s="2"/>
      <c r="I17" s="2"/>
      <c r="J17" s="2"/>
      <c r="K17" s="2"/>
      <c r="Q17" t="s">
        <v>16</v>
      </c>
      <c r="U17" s="2"/>
      <c r="W17" s="2"/>
      <c r="Y17" s="2"/>
      <c r="Z17" s="2"/>
      <c r="AA17" s="2">
        <f>SUM(AA2:AA15)</f>
        <v>-11093.21</v>
      </c>
    </row>
    <row r="18" spans="5:27" x14ac:dyDescent="0.25">
      <c r="U18" s="2"/>
      <c r="W18" s="2"/>
      <c r="Y18" s="2"/>
      <c r="Z18" s="2"/>
      <c r="AA18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1" sqref="J11"/>
    </sheetView>
  </sheetViews>
  <sheetFormatPr baseColWidth="10" defaultRowHeight="15" x14ac:dyDescent="0.25"/>
  <cols>
    <col min="1" max="1" width="14.7109375" customWidth="1"/>
    <col min="11" max="11" width="12.140625" bestFit="1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 t="s">
        <v>14</v>
      </c>
      <c r="G2" s="2" t="s">
        <v>14</v>
      </c>
      <c r="H2" s="1" t="s">
        <v>14</v>
      </c>
      <c r="I2" s="2" t="s">
        <v>14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 t="s">
        <v>14</v>
      </c>
      <c r="B5" t="s">
        <v>5</v>
      </c>
      <c r="E5" s="2">
        <v>-4000</v>
      </c>
      <c r="G5" s="2"/>
      <c r="I5" s="2"/>
      <c r="J5" s="2"/>
      <c r="K5" s="2"/>
    </row>
    <row r="6" spans="1:11" x14ac:dyDescent="0.25">
      <c r="A6" s="1" t="s">
        <v>14</v>
      </c>
      <c r="B6" t="s">
        <v>7</v>
      </c>
      <c r="E6" s="2">
        <v>-990</v>
      </c>
      <c r="G6" s="2"/>
      <c r="I6" s="2"/>
      <c r="J6" s="2"/>
      <c r="K6" s="2"/>
    </row>
    <row r="7" spans="1:11" x14ac:dyDescent="0.25">
      <c r="A7" s="1">
        <v>45229</v>
      </c>
      <c r="B7" t="s">
        <v>4</v>
      </c>
      <c r="E7" s="2">
        <v>-4492</v>
      </c>
      <c r="G7" s="2"/>
      <c r="I7" s="2"/>
      <c r="J7" s="2"/>
      <c r="K7" s="2"/>
    </row>
    <row r="8" spans="1:11" x14ac:dyDescent="0.25">
      <c r="A8" s="1" t="s">
        <v>14</v>
      </c>
      <c r="B8" t="s">
        <v>14</v>
      </c>
      <c r="E8" s="2" t="s">
        <v>14</v>
      </c>
      <c r="G8" s="2"/>
      <c r="I8" s="2"/>
      <c r="J8" s="2"/>
      <c r="K8" s="2"/>
    </row>
    <row r="9" spans="1:11" x14ac:dyDescent="0.25">
      <c r="A9" s="1" t="s">
        <v>14</v>
      </c>
      <c r="B9" t="s">
        <v>14</v>
      </c>
      <c r="E9" s="2" t="s">
        <v>14</v>
      </c>
      <c r="G9" s="2"/>
      <c r="I9" s="2"/>
      <c r="J9" s="2"/>
      <c r="K9" s="2"/>
    </row>
    <row r="10" spans="1:11" x14ac:dyDescent="0.25">
      <c r="A10" s="1"/>
      <c r="E10" s="2"/>
      <c r="G10" s="2"/>
      <c r="I10" s="2"/>
      <c r="J10" s="2"/>
      <c r="K10" s="2"/>
    </row>
    <row r="11" spans="1:11" x14ac:dyDescent="0.25">
      <c r="E11" s="2">
        <f>SUM(E5:E10)</f>
        <v>-9482</v>
      </c>
      <c r="G11" s="2">
        <f>SUM(G2:G10)</f>
        <v>0</v>
      </c>
      <c r="I11" s="2">
        <f>SUM(I2:I10)</f>
        <v>0</v>
      </c>
      <c r="J11" s="2">
        <f>SUM(J2:J10)</f>
        <v>3000</v>
      </c>
      <c r="K11" s="2"/>
    </row>
    <row r="12" spans="1:11" x14ac:dyDescent="0.25">
      <c r="A12" t="s">
        <v>26</v>
      </c>
      <c r="E12" s="2"/>
      <c r="G12" s="2"/>
      <c r="I12" s="2"/>
      <c r="J12" s="2"/>
      <c r="K12" s="2">
        <f>SUM(E11:J11)</f>
        <v>-6482</v>
      </c>
    </row>
    <row r="13" spans="1:11" x14ac:dyDescent="0.25">
      <c r="E13" s="2"/>
      <c r="G13" s="2"/>
      <c r="I13" s="2"/>
      <c r="J13" s="2"/>
      <c r="K13" s="2"/>
    </row>
    <row r="14" spans="1:11" x14ac:dyDescent="0.25">
      <c r="A14" t="s">
        <v>18</v>
      </c>
      <c r="E14" s="2"/>
      <c r="G14" s="2"/>
      <c r="I14" s="2"/>
      <c r="J14" s="2"/>
      <c r="K14" s="2">
        <v>-11093</v>
      </c>
    </row>
    <row r="15" spans="1:11" x14ac:dyDescent="0.25">
      <c r="E15" s="2"/>
      <c r="G15" s="2"/>
      <c r="I15" s="2"/>
      <c r="J15" s="2"/>
      <c r="K15" s="2"/>
    </row>
    <row r="16" spans="1:11" x14ac:dyDescent="0.25">
      <c r="E16" s="2"/>
      <c r="G16" s="2"/>
      <c r="I16" s="2"/>
      <c r="J16" s="2"/>
      <c r="K16" s="2"/>
    </row>
    <row r="17" spans="1:11" x14ac:dyDescent="0.25">
      <c r="A17" t="s">
        <v>16</v>
      </c>
      <c r="E17" s="2"/>
      <c r="G17" s="2"/>
      <c r="I17" s="2"/>
      <c r="J17" s="2"/>
      <c r="K17" s="2">
        <f>SUM(K2:K15)</f>
        <v>-17575</v>
      </c>
    </row>
    <row r="18" spans="1:11" x14ac:dyDescent="0.25">
      <c r="E18" s="2"/>
      <c r="G18" s="2"/>
      <c r="I18" s="2"/>
      <c r="J18" s="2"/>
      <c r="K18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K22" sqref="K22"/>
    </sheetView>
  </sheetViews>
  <sheetFormatPr baseColWidth="10" defaultRowHeight="15" x14ac:dyDescent="0.25"/>
  <cols>
    <col min="1" max="1" width="14.85546875" customWidth="1"/>
    <col min="5" max="5" width="14.140625" customWidth="1"/>
    <col min="11" max="11" width="13.5703125" customWidth="1"/>
  </cols>
  <sheetData>
    <row r="1" spans="1:11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1" x14ac:dyDescent="0.25">
      <c r="E2" s="2"/>
      <c r="F2" s="1" t="s">
        <v>14</v>
      </c>
      <c r="G2" s="2">
        <v>0</v>
      </c>
      <c r="H2" s="1" t="s">
        <v>14</v>
      </c>
      <c r="I2" s="2">
        <v>0</v>
      </c>
      <c r="J2" s="2">
        <v>3000</v>
      </c>
      <c r="K2" s="2"/>
    </row>
    <row r="3" spans="1:11" x14ac:dyDescent="0.25">
      <c r="E3" s="2"/>
      <c r="G3" s="2"/>
      <c r="I3" s="2"/>
      <c r="J3" s="2"/>
      <c r="K3" s="2"/>
    </row>
    <row r="4" spans="1:11" x14ac:dyDescent="0.25">
      <c r="A4" t="s">
        <v>10</v>
      </c>
      <c r="E4" s="2"/>
      <c r="G4" s="2"/>
      <c r="I4" s="2"/>
      <c r="J4" s="2"/>
      <c r="K4" s="2"/>
    </row>
    <row r="5" spans="1:11" x14ac:dyDescent="0.25">
      <c r="A5" s="1" t="s">
        <v>14</v>
      </c>
      <c r="B5" t="s">
        <v>5</v>
      </c>
      <c r="E5" s="2">
        <v>-4000</v>
      </c>
      <c r="G5" s="2"/>
      <c r="I5" s="2"/>
      <c r="J5" s="2"/>
      <c r="K5" s="2"/>
    </row>
    <row r="6" spans="1:11" x14ac:dyDescent="0.25">
      <c r="A6" s="1">
        <v>45258</v>
      </c>
      <c r="B6" t="s">
        <v>0</v>
      </c>
      <c r="E6" s="2">
        <v>-380</v>
      </c>
      <c r="G6" s="2"/>
      <c r="I6" s="2"/>
      <c r="J6" s="2"/>
      <c r="K6" s="2"/>
    </row>
    <row r="7" spans="1:11" x14ac:dyDescent="0.25">
      <c r="A7" s="1" t="s">
        <v>14</v>
      </c>
      <c r="B7" t="s">
        <v>0</v>
      </c>
      <c r="E7" s="2">
        <v>-350</v>
      </c>
      <c r="G7" s="2"/>
      <c r="I7" s="2"/>
      <c r="J7" s="2"/>
      <c r="K7" s="2"/>
    </row>
    <row r="8" spans="1:11" x14ac:dyDescent="0.25">
      <c r="A8" s="1">
        <v>45261</v>
      </c>
      <c r="B8" t="s">
        <v>4</v>
      </c>
      <c r="E8" s="2">
        <v>-6075</v>
      </c>
      <c r="G8" s="2"/>
      <c r="I8" s="2"/>
      <c r="J8" s="2"/>
      <c r="K8" s="2"/>
    </row>
    <row r="9" spans="1:11" x14ac:dyDescent="0.25">
      <c r="A9" s="1" t="s">
        <v>14</v>
      </c>
      <c r="B9" t="s">
        <v>14</v>
      </c>
      <c r="E9" s="2" t="s">
        <v>14</v>
      </c>
      <c r="G9" s="2"/>
      <c r="I9" s="2"/>
      <c r="J9" s="2"/>
      <c r="K9" s="2"/>
    </row>
    <row r="10" spans="1:11" x14ac:dyDescent="0.25">
      <c r="A10" s="1" t="s">
        <v>14</v>
      </c>
      <c r="B10" t="s">
        <v>14</v>
      </c>
      <c r="E10" s="2" t="s">
        <v>14</v>
      </c>
      <c r="G10" s="2"/>
      <c r="I10" s="2"/>
      <c r="J10" s="2"/>
      <c r="K10" s="2"/>
    </row>
    <row r="11" spans="1:11" x14ac:dyDescent="0.25">
      <c r="A11" s="1"/>
      <c r="E11" s="2"/>
      <c r="G11" s="2"/>
      <c r="I11" s="2"/>
      <c r="J11" s="2"/>
      <c r="K11" s="2"/>
    </row>
    <row r="12" spans="1:11" x14ac:dyDescent="0.25">
      <c r="E12" s="2">
        <f>SUM(E5:E11)</f>
        <v>-10805</v>
      </c>
      <c r="G12" s="2">
        <f>SUM(G2:G11)</f>
        <v>0</v>
      </c>
      <c r="I12" s="2">
        <f>SUM(I2:I11)</f>
        <v>0</v>
      </c>
      <c r="J12" s="3">
        <f>SUM(J2:J11)</f>
        <v>3000</v>
      </c>
      <c r="K12" s="2"/>
    </row>
    <row r="13" spans="1:11" x14ac:dyDescent="0.25">
      <c r="A13" s="1" t="s">
        <v>26</v>
      </c>
      <c r="E13" s="2"/>
      <c r="G13" s="2"/>
      <c r="I13" s="2"/>
      <c r="J13" s="3"/>
      <c r="K13" s="2">
        <f>SUM(E12:J12)</f>
        <v>-7805</v>
      </c>
    </row>
    <row r="14" spans="1:11" x14ac:dyDescent="0.25">
      <c r="A14" s="1"/>
      <c r="E14" s="2"/>
      <c r="G14" s="2"/>
      <c r="I14" s="2"/>
      <c r="J14" s="3"/>
      <c r="K14" s="2"/>
    </row>
    <row r="15" spans="1:11" x14ac:dyDescent="0.25">
      <c r="A15" s="1" t="s">
        <v>18</v>
      </c>
      <c r="E15" s="2"/>
      <c r="G15" s="2"/>
      <c r="I15" s="2"/>
      <c r="J15" s="2"/>
      <c r="K15" s="2">
        <v>-17575</v>
      </c>
    </row>
    <row r="16" spans="1:11" x14ac:dyDescent="0.25">
      <c r="A16" s="1"/>
      <c r="E16" s="2"/>
      <c r="G16" s="2"/>
      <c r="I16" s="2"/>
      <c r="J16" s="2"/>
      <c r="K16" s="2"/>
    </row>
    <row r="17" spans="1:11" x14ac:dyDescent="0.25">
      <c r="E17" s="2"/>
      <c r="G17" s="2"/>
      <c r="I17" s="2"/>
      <c r="J17" s="2"/>
      <c r="K17" s="2"/>
    </row>
    <row r="18" spans="1:11" x14ac:dyDescent="0.25">
      <c r="A18" t="s">
        <v>16</v>
      </c>
      <c r="E18" s="2"/>
      <c r="G18" s="2"/>
      <c r="I18" s="2"/>
      <c r="J18" s="2"/>
      <c r="K18" s="2">
        <f>SUM(K2:K16)</f>
        <v>-25380</v>
      </c>
    </row>
    <row r="19" spans="1:11" x14ac:dyDescent="0.25">
      <c r="E19" s="2"/>
      <c r="G19" s="2"/>
      <c r="I19" s="2"/>
      <c r="J19" s="2"/>
      <c r="K19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90" zoomScaleNormal="90" workbookViewId="0">
      <selection activeCell="N18" sqref="N18"/>
    </sheetView>
  </sheetViews>
  <sheetFormatPr baseColWidth="10" defaultRowHeight="15" x14ac:dyDescent="0.25"/>
  <cols>
    <col min="5" max="5" width="15.140625" customWidth="1"/>
    <col min="7" max="7" width="13" customWidth="1"/>
    <col min="11" max="11" width="13.42578125" customWidth="1"/>
  </cols>
  <sheetData>
    <row r="1" spans="1:13" x14ac:dyDescent="0.25">
      <c r="A1" s="14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3" x14ac:dyDescent="0.25">
      <c r="E2" s="2"/>
      <c r="F2" s="1">
        <v>45275</v>
      </c>
      <c r="G2" s="2">
        <v>15000</v>
      </c>
      <c r="H2" s="1" t="s">
        <v>14</v>
      </c>
      <c r="I2" s="2">
        <v>0</v>
      </c>
      <c r="J2" s="2">
        <v>3000</v>
      </c>
      <c r="K2" s="2"/>
    </row>
    <row r="3" spans="1:13" x14ac:dyDescent="0.25">
      <c r="E3" s="2"/>
      <c r="G3" s="2"/>
      <c r="I3" s="2"/>
      <c r="J3" s="2"/>
      <c r="K3" s="2"/>
    </row>
    <row r="4" spans="1:13" x14ac:dyDescent="0.25">
      <c r="A4" s="12" t="s">
        <v>10</v>
      </c>
      <c r="E4" s="2"/>
      <c r="G4" s="2"/>
      <c r="I4" s="2"/>
      <c r="J4" s="2"/>
      <c r="K4" s="2"/>
    </row>
    <row r="5" spans="1:13" x14ac:dyDescent="0.25">
      <c r="A5" s="1">
        <v>45284</v>
      </c>
      <c r="B5" t="s">
        <v>5</v>
      </c>
      <c r="E5" s="2">
        <v>-4000</v>
      </c>
      <c r="G5" s="2"/>
      <c r="I5" s="2"/>
      <c r="J5" s="2"/>
      <c r="K5" s="2"/>
      <c r="M5" t="s">
        <v>35</v>
      </c>
    </row>
    <row r="6" spans="1:13" x14ac:dyDescent="0.25">
      <c r="A6" s="1">
        <v>45287</v>
      </c>
      <c r="B6" t="s">
        <v>0</v>
      </c>
      <c r="E6" s="2">
        <v>-360</v>
      </c>
      <c r="G6" s="2"/>
      <c r="I6" s="2"/>
      <c r="J6" s="2"/>
      <c r="K6" s="2"/>
      <c r="M6" t="s">
        <v>33</v>
      </c>
    </row>
    <row r="7" spans="1:13" x14ac:dyDescent="0.25">
      <c r="A7" s="1">
        <v>45655</v>
      </c>
      <c r="B7" t="s">
        <v>4</v>
      </c>
      <c r="E7" s="2">
        <v>-7012</v>
      </c>
      <c r="G7" s="2"/>
      <c r="I7" s="2"/>
      <c r="J7" s="2"/>
      <c r="K7" s="2"/>
    </row>
    <row r="8" spans="1:13" x14ac:dyDescent="0.25">
      <c r="A8" s="1" t="s">
        <v>14</v>
      </c>
      <c r="B8" t="s">
        <v>7</v>
      </c>
      <c r="E8" s="2">
        <v>-1100</v>
      </c>
      <c r="G8" s="2"/>
      <c r="I8" s="2"/>
      <c r="J8" s="2"/>
      <c r="K8" s="2"/>
    </row>
    <row r="9" spans="1:13" x14ac:dyDescent="0.25">
      <c r="A9" s="1" t="s">
        <v>14</v>
      </c>
      <c r="B9" t="s">
        <v>6</v>
      </c>
      <c r="E9" s="2">
        <v>-2300</v>
      </c>
      <c r="G9" s="2"/>
      <c r="I9" s="2"/>
      <c r="J9" s="2"/>
      <c r="K9" s="2"/>
    </row>
    <row r="10" spans="1:13" x14ac:dyDescent="0.25">
      <c r="A10" s="1"/>
      <c r="B10" t="s">
        <v>34</v>
      </c>
      <c r="E10" s="2">
        <v>-6330</v>
      </c>
      <c r="G10" s="2"/>
      <c r="I10" s="2"/>
      <c r="J10" s="2"/>
      <c r="K10" s="2"/>
    </row>
    <row r="11" spans="1:13" x14ac:dyDescent="0.25">
      <c r="A11" s="1">
        <v>45656</v>
      </c>
      <c r="B11" t="s">
        <v>5</v>
      </c>
      <c r="E11" s="2">
        <v>-2000</v>
      </c>
      <c r="G11" s="2"/>
      <c r="I11" s="2"/>
      <c r="J11" s="2"/>
      <c r="K11" s="2"/>
    </row>
    <row r="12" spans="1:13" x14ac:dyDescent="0.25">
      <c r="A12" s="1"/>
      <c r="E12" s="2"/>
      <c r="G12" s="2"/>
      <c r="I12" s="2"/>
      <c r="J12" s="2"/>
      <c r="K12" s="2"/>
    </row>
    <row r="13" spans="1:13" x14ac:dyDescent="0.25">
      <c r="A13" s="1"/>
      <c r="E13" s="2"/>
      <c r="G13" s="2"/>
      <c r="I13" s="2"/>
      <c r="J13" s="2"/>
      <c r="K13" s="2"/>
    </row>
    <row r="14" spans="1:13" x14ac:dyDescent="0.25">
      <c r="E14" s="2">
        <f>SUM(E5:E13)</f>
        <v>-23102</v>
      </c>
      <c r="G14" s="2">
        <f>SUM(G2:G13)</f>
        <v>15000</v>
      </c>
      <c r="I14" s="2">
        <f>SUM(I2:I13)</f>
        <v>0</v>
      </c>
      <c r="J14" s="3">
        <f>SUM(J2:J13)</f>
        <v>3000</v>
      </c>
      <c r="K14" s="2"/>
    </row>
    <row r="15" spans="1:13" x14ac:dyDescent="0.25">
      <c r="A15" s="13" t="s">
        <v>36</v>
      </c>
      <c r="E15" s="2"/>
      <c r="G15" s="2"/>
      <c r="I15" s="2"/>
      <c r="J15" s="3"/>
      <c r="K15" s="10">
        <v>-23102</v>
      </c>
    </row>
    <row r="16" spans="1:13" x14ac:dyDescent="0.25">
      <c r="A16" s="1"/>
      <c r="E16" s="2"/>
      <c r="G16" s="2"/>
      <c r="I16" s="2"/>
      <c r="J16" s="3"/>
      <c r="K16" s="2"/>
    </row>
    <row r="17" spans="1:11" x14ac:dyDescent="0.25">
      <c r="A17" s="1" t="s">
        <v>18</v>
      </c>
      <c r="E17" s="2"/>
      <c r="G17" s="2"/>
      <c r="I17" s="2"/>
      <c r="J17" s="2"/>
      <c r="K17" s="10">
        <v>-25380</v>
      </c>
    </row>
    <row r="18" spans="1:11" x14ac:dyDescent="0.25">
      <c r="A18" s="1"/>
      <c r="E18" s="2"/>
      <c r="G18" s="2"/>
      <c r="I18" s="2"/>
      <c r="J18" s="2"/>
      <c r="K18" s="2"/>
    </row>
    <row r="19" spans="1:11" x14ac:dyDescent="0.25">
      <c r="E19" s="2"/>
      <c r="G19" s="2"/>
      <c r="I19" s="2"/>
      <c r="J19" s="2"/>
      <c r="K19" s="2"/>
    </row>
    <row r="20" spans="1:11" x14ac:dyDescent="0.25">
      <c r="A20" t="s">
        <v>16</v>
      </c>
      <c r="E20" s="2"/>
      <c r="G20" s="2"/>
      <c r="I20" s="2"/>
      <c r="J20" s="2"/>
      <c r="K20" s="10">
        <f>SUM(K2:K18)</f>
        <v>-48482</v>
      </c>
    </row>
    <row r="21" spans="1:11" x14ac:dyDescent="0.25">
      <c r="E21" s="2"/>
      <c r="G21" s="2"/>
      <c r="I21" s="2"/>
      <c r="J21" s="2"/>
      <c r="K21" s="2"/>
    </row>
    <row r="22" spans="1:11" x14ac:dyDescent="0.25">
      <c r="E22" s="2"/>
      <c r="G22" s="2"/>
      <c r="I22" s="2"/>
      <c r="J22" s="2"/>
      <c r="K22" s="2"/>
    </row>
    <row r="23" spans="1:11" x14ac:dyDescent="0.25">
      <c r="E23" s="2">
        <v>1060</v>
      </c>
      <c r="G23" s="2"/>
      <c r="I23" s="2"/>
      <c r="J23" s="2"/>
      <c r="K23" s="2"/>
    </row>
    <row r="24" spans="1:11" x14ac:dyDescent="0.25">
      <c r="E24" s="2">
        <v>340</v>
      </c>
    </row>
    <row r="25" spans="1:11" x14ac:dyDescent="0.25">
      <c r="E25" s="2">
        <v>990</v>
      </c>
    </row>
    <row r="26" spans="1:11" x14ac:dyDescent="0.25">
      <c r="E26" s="2">
        <v>1850</v>
      </c>
    </row>
    <row r="27" spans="1:11" x14ac:dyDescent="0.25">
      <c r="E27" s="2">
        <v>1790</v>
      </c>
    </row>
    <row r="28" spans="1:11" x14ac:dyDescent="0.25">
      <c r="E28" s="2">
        <v>300</v>
      </c>
    </row>
    <row r="30" spans="1:11" x14ac:dyDescent="0.25">
      <c r="E30" s="3">
        <f>SUM(E23:E29)</f>
        <v>6330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4" zoomScale="84" zoomScaleNormal="84" workbookViewId="0">
      <selection activeCell="K22" sqref="K22"/>
    </sheetView>
  </sheetViews>
  <sheetFormatPr baseColWidth="10" defaultRowHeight="15" x14ac:dyDescent="0.25"/>
  <cols>
    <col min="4" max="4" width="16" style="2" customWidth="1"/>
    <col min="5" max="5" width="13" style="2" customWidth="1"/>
    <col min="6" max="6" width="15.85546875" style="2" customWidth="1"/>
    <col min="9" max="9" width="13.5703125" customWidth="1"/>
    <col min="11" max="11" width="12.7109375" bestFit="1" customWidth="1"/>
  </cols>
  <sheetData>
    <row r="1" spans="3:9" ht="28.5" customHeight="1" x14ac:dyDescent="0.35">
      <c r="E1" s="8" t="s">
        <v>28</v>
      </c>
    </row>
    <row r="2" spans="3:9" x14ac:dyDescent="0.25">
      <c r="D2" s="7" t="s">
        <v>11</v>
      </c>
      <c r="E2" s="7" t="s">
        <v>27</v>
      </c>
      <c r="F2" s="7" t="s">
        <v>22</v>
      </c>
      <c r="I2" s="10" t="s">
        <v>10</v>
      </c>
    </row>
    <row r="3" spans="3:9" x14ac:dyDescent="0.25">
      <c r="C3" s="4">
        <v>44774</v>
      </c>
      <c r="D3" s="2">
        <v>5000</v>
      </c>
      <c r="E3" s="2">
        <v>8000</v>
      </c>
      <c r="F3" s="2">
        <v>3000</v>
      </c>
      <c r="I3" s="2">
        <v>4758</v>
      </c>
    </row>
    <row r="4" spans="3:9" x14ac:dyDescent="0.25">
      <c r="C4" s="4">
        <v>44805</v>
      </c>
      <c r="D4" s="2">
        <v>0</v>
      </c>
      <c r="E4" s="2">
        <v>3500</v>
      </c>
      <c r="F4" s="2">
        <v>3000</v>
      </c>
      <c r="I4" s="2">
        <v>5773</v>
      </c>
    </row>
    <row r="5" spans="3:9" x14ac:dyDescent="0.25">
      <c r="C5" s="4">
        <v>44835</v>
      </c>
      <c r="D5" s="2">
        <v>6000</v>
      </c>
      <c r="E5" s="2">
        <v>4000</v>
      </c>
      <c r="F5" s="2">
        <v>3000</v>
      </c>
      <c r="I5" s="2">
        <v>4761</v>
      </c>
    </row>
    <row r="6" spans="3:9" x14ac:dyDescent="0.25">
      <c r="C6" s="4">
        <v>44866</v>
      </c>
      <c r="D6" s="2">
        <v>3000</v>
      </c>
      <c r="E6" s="2">
        <v>0</v>
      </c>
      <c r="F6" s="2">
        <v>3000</v>
      </c>
      <c r="I6" s="2">
        <v>9646</v>
      </c>
    </row>
    <row r="7" spans="3:9" x14ac:dyDescent="0.25">
      <c r="C7" s="4">
        <v>44896</v>
      </c>
      <c r="D7" s="2">
        <v>3000</v>
      </c>
      <c r="E7" s="2">
        <v>6000</v>
      </c>
      <c r="F7" s="2">
        <v>3000</v>
      </c>
      <c r="I7" s="2">
        <v>5314</v>
      </c>
    </row>
    <row r="8" spans="3:9" x14ac:dyDescent="0.25">
      <c r="C8" s="4">
        <v>44927</v>
      </c>
      <c r="D8" s="2">
        <v>3000</v>
      </c>
      <c r="E8" s="2">
        <v>3500</v>
      </c>
      <c r="F8" s="2">
        <v>3000</v>
      </c>
      <c r="I8" s="2">
        <v>9366</v>
      </c>
    </row>
    <row r="9" spans="3:9" x14ac:dyDescent="0.25">
      <c r="C9" s="4">
        <v>44958</v>
      </c>
      <c r="D9" s="2">
        <v>0</v>
      </c>
      <c r="E9" s="2">
        <v>0</v>
      </c>
      <c r="F9" s="2">
        <v>3000</v>
      </c>
      <c r="I9" s="2">
        <v>3070</v>
      </c>
    </row>
    <row r="10" spans="3:9" x14ac:dyDescent="0.25">
      <c r="C10" s="4">
        <v>44986</v>
      </c>
      <c r="D10" s="2">
        <v>2700</v>
      </c>
      <c r="E10" s="2">
        <v>3000</v>
      </c>
      <c r="F10" s="2">
        <v>3000</v>
      </c>
      <c r="I10" s="2">
        <v>9630</v>
      </c>
    </row>
    <row r="11" spans="3:9" x14ac:dyDescent="0.25">
      <c r="C11" s="4">
        <v>45017</v>
      </c>
      <c r="D11" s="2">
        <v>0</v>
      </c>
      <c r="E11" s="2">
        <v>0</v>
      </c>
      <c r="F11" s="2">
        <v>3000</v>
      </c>
      <c r="I11" s="2">
        <v>7062</v>
      </c>
    </row>
    <row r="12" spans="3:9" x14ac:dyDescent="0.25">
      <c r="C12" s="4">
        <v>45047</v>
      </c>
      <c r="D12" s="2">
        <v>0</v>
      </c>
      <c r="E12" s="2">
        <v>0</v>
      </c>
      <c r="F12" s="2">
        <v>3000</v>
      </c>
      <c r="I12" s="2">
        <v>8070</v>
      </c>
    </row>
    <row r="13" spans="3:9" x14ac:dyDescent="0.25">
      <c r="C13" s="4">
        <v>45078</v>
      </c>
      <c r="D13" s="2">
        <v>8000</v>
      </c>
      <c r="E13" s="2">
        <v>8000</v>
      </c>
      <c r="F13" s="2">
        <v>3000</v>
      </c>
      <c r="I13" s="2">
        <v>12452</v>
      </c>
    </row>
    <row r="14" spans="3:9" x14ac:dyDescent="0.25">
      <c r="C14" s="4">
        <v>45108</v>
      </c>
      <c r="D14" s="2">
        <v>0</v>
      </c>
      <c r="E14" s="2">
        <v>0</v>
      </c>
      <c r="F14" s="2">
        <v>3000</v>
      </c>
      <c r="I14" s="2">
        <v>7680</v>
      </c>
    </row>
    <row r="15" spans="3:9" x14ac:dyDescent="0.25">
      <c r="C15" s="4">
        <v>45139</v>
      </c>
      <c r="D15" s="2">
        <v>0</v>
      </c>
      <c r="E15" s="2">
        <v>0</v>
      </c>
      <c r="F15" s="2">
        <v>3000</v>
      </c>
      <c r="I15" s="2">
        <v>13474</v>
      </c>
    </row>
    <row r="16" spans="3:9" x14ac:dyDescent="0.25">
      <c r="C16" s="4">
        <v>45170</v>
      </c>
      <c r="D16" s="2">
        <v>0</v>
      </c>
      <c r="E16" s="2">
        <v>0</v>
      </c>
      <c r="F16" s="2">
        <v>3000</v>
      </c>
      <c r="I16" s="2">
        <v>7050</v>
      </c>
    </row>
    <row r="17" spans="1:11" x14ac:dyDescent="0.25">
      <c r="C17" s="4">
        <v>45200</v>
      </c>
      <c r="D17" s="2">
        <v>0</v>
      </c>
      <c r="E17" s="2">
        <v>0</v>
      </c>
      <c r="F17" s="2">
        <v>3000</v>
      </c>
      <c r="I17" s="2">
        <v>9482</v>
      </c>
    </row>
    <row r="18" spans="1:11" x14ac:dyDescent="0.25">
      <c r="C18" s="4">
        <v>45231</v>
      </c>
      <c r="D18" s="2">
        <v>0</v>
      </c>
      <c r="E18" s="2">
        <v>0</v>
      </c>
      <c r="F18" s="2">
        <v>3000</v>
      </c>
      <c r="I18" s="2">
        <v>10805</v>
      </c>
    </row>
    <row r="19" spans="1:11" x14ac:dyDescent="0.25">
      <c r="C19" s="4">
        <v>45261</v>
      </c>
      <c r="D19" s="2">
        <v>15000</v>
      </c>
      <c r="E19" s="2">
        <v>20000</v>
      </c>
      <c r="F19" s="2">
        <v>3000</v>
      </c>
      <c r="I19" s="2">
        <v>23102</v>
      </c>
    </row>
    <row r="21" spans="1:11" x14ac:dyDescent="0.25">
      <c r="C21" t="s">
        <v>29</v>
      </c>
      <c r="D21" s="9">
        <f>SUM(D3:D20)</f>
        <v>45700</v>
      </c>
      <c r="E21" s="9">
        <f>SUM(E3:E20)</f>
        <v>56000</v>
      </c>
      <c r="F21" s="9">
        <f>SUM(F3:F19)</f>
        <v>51000</v>
      </c>
      <c r="I21" s="11">
        <f>SUM(I3:I20)</f>
        <v>151495</v>
      </c>
      <c r="K21" s="16">
        <f>I21-F21-E21-D21</f>
        <v>-1205</v>
      </c>
    </row>
    <row r="23" spans="1:11" x14ac:dyDescent="0.25">
      <c r="A23" t="s">
        <v>37</v>
      </c>
      <c r="I23" s="2">
        <f>(I21/3)</f>
        <v>50498.333333333336</v>
      </c>
    </row>
    <row r="25" spans="1:11" x14ac:dyDescent="0.25">
      <c r="C25" t="s">
        <v>31</v>
      </c>
      <c r="D25" s="5">
        <f>(D21-I23)</f>
        <v>-4798.3333333333358</v>
      </c>
      <c r="E25" s="15">
        <f>(E21-I23)</f>
        <v>5501.6666666666642</v>
      </c>
      <c r="F25" s="6">
        <f>(F21-I23)</f>
        <v>501.66666666666424</v>
      </c>
      <c r="K25" t="s">
        <v>32</v>
      </c>
    </row>
    <row r="26" spans="1:11" x14ac:dyDescent="0.25">
      <c r="K26" t="s">
        <v>30</v>
      </c>
    </row>
    <row r="27" spans="1:11" x14ac:dyDescent="0.25">
      <c r="C27" s="1" t="s">
        <v>14</v>
      </c>
      <c r="D27" s="2" t="s">
        <v>14</v>
      </c>
    </row>
    <row r="29" spans="1:11" x14ac:dyDescent="0.25">
      <c r="D29" s="2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K17" sqref="K17"/>
    </sheetView>
  </sheetViews>
  <sheetFormatPr baseColWidth="10" defaultRowHeight="15" x14ac:dyDescent="0.25"/>
  <cols>
    <col min="1" max="1" width="16.140625" customWidth="1"/>
  </cols>
  <sheetData>
    <row r="1" spans="1:11" x14ac:dyDescent="0.25">
      <c r="A1" t="s">
        <v>9</v>
      </c>
      <c r="D1" s="2"/>
      <c r="G1" s="2" t="s">
        <v>11</v>
      </c>
      <c r="I1" s="2" t="s">
        <v>12</v>
      </c>
      <c r="J1" s="2" t="s">
        <v>22</v>
      </c>
    </row>
    <row r="2" spans="1:11" x14ac:dyDescent="0.25">
      <c r="D2" s="2"/>
      <c r="F2" s="1">
        <v>45167</v>
      </c>
      <c r="G2" s="2">
        <v>5000</v>
      </c>
      <c r="H2" s="1">
        <v>45146</v>
      </c>
      <c r="I2" s="2">
        <v>3000</v>
      </c>
      <c r="J2" s="2">
        <v>3000</v>
      </c>
    </row>
    <row r="3" spans="1:11" x14ac:dyDescent="0.25">
      <c r="D3" s="2"/>
      <c r="G3" s="2"/>
      <c r="I3" s="2"/>
      <c r="J3" s="2"/>
    </row>
    <row r="4" spans="1:11" x14ac:dyDescent="0.25">
      <c r="A4" t="s">
        <v>10</v>
      </c>
      <c r="D4" s="2"/>
      <c r="G4" s="2"/>
      <c r="I4" s="2"/>
      <c r="J4" s="2"/>
    </row>
    <row r="5" spans="1:11" x14ac:dyDescent="0.25">
      <c r="A5" s="1" t="s">
        <v>14</v>
      </c>
      <c r="B5" t="s">
        <v>5</v>
      </c>
      <c r="D5" s="2">
        <v>-1500</v>
      </c>
      <c r="G5" s="2"/>
      <c r="I5" s="2"/>
      <c r="J5" s="2"/>
    </row>
    <row r="6" spans="1:11" x14ac:dyDescent="0.25">
      <c r="A6" s="1" t="s">
        <v>14</v>
      </c>
      <c r="B6" t="s">
        <v>7</v>
      </c>
      <c r="D6" s="2">
        <v>-500</v>
      </c>
      <c r="G6" s="2"/>
      <c r="I6" s="2"/>
      <c r="J6" s="2"/>
    </row>
    <row r="7" spans="1:11" x14ac:dyDescent="0.25">
      <c r="A7" s="1">
        <v>45146</v>
      </c>
      <c r="B7" t="s">
        <v>4</v>
      </c>
      <c r="D7" s="2">
        <v>-2758</v>
      </c>
      <c r="G7" s="2"/>
      <c r="I7" s="2"/>
      <c r="J7" s="2"/>
    </row>
    <row r="8" spans="1:11" x14ac:dyDescent="0.25">
      <c r="A8" s="1" t="s">
        <v>14</v>
      </c>
      <c r="B8" t="s">
        <v>14</v>
      </c>
      <c r="D8" s="2" t="s">
        <v>14</v>
      </c>
      <c r="G8" s="2"/>
      <c r="I8" s="2"/>
      <c r="J8" s="2"/>
    </row>
    <row r="9" spans="1:11" x14ac:dyDescent="0.25">
      <c r="A9" s="1" t="s">
        <v>14</v>
      </c>
      <c r="B9" t="s">
        <v>15</v>
      </c>
      <c r="D9" s="2"/>
      <c r="G9" s="2"/>
      <c r="I9" s="2"/>
      <c r="J9" s="2"/>
    </row>
    <row r="10" spans="1:11" x14ac:dyDescent="0.25">
      <c r="A10" s="1" t="s">
        <v>14</v>
      </c>
      <c r="B10" t="s">
        <v>14</v>
      </c>
      <c r="D10" s="2">
        <f>SUM(D5:D9)</f>
        <v>-4758</v>
      </c>
      <c r="G10" s="2">
        <f>SUM(G2:G9)</f>
        <v>5000</v>
      </c>
      <c r="I10" s="2">
        <f>SUM(I2:I9)</f>
        <v>3000</v>
      </c>
      <c r="J10" s="2">
        <f>SUM(J2:J9)</f>
        <v>3000</v>
      </c>
    </row>
    <row r="11" spans="1:11" x14ac:dyDescent="0.25">
      <c r="A11" s="1"/>
      <c r="D11" s="2"/>
      <c r="G11" s="2"/>
      <c r="I11" s="2"/>
      <c r="J11" s="2"/>
    </row>
    <row r="12" spans="1:11" x14ac:dyDescent="0.25">
      <c r="A12" s="1" t="s">
        <v>26</v>
      </c>
      <c r="D12" s="2"/>
      <c r="G12" s="2"/>
      <c r="I12" s="2"/>
      <c r="J12" s="2"/>
      <c r="K12" s="2">
        <f>SUM(D10:J10)</f>
        <v>6242</v>
      </c>
    </row>
    <row r="13" spans="1:11" x14ac:dyDescent="0.25">
      <c r="A13" s="1"/>
      <c r="D13" s="2"/>
      <c r="G13" s="2"/>
      <c r="I13" s="2"/>
      <c r="J13" s="2"/>
      <c r="K13" s="2"/>
    </row>
    <row r="14" spans="1:11" x14ac:dyDescent="0.25">
      <c r="A14" s="1" t="s">
        <v>18</v>
      </c>
      <c r="D14" s="2"/>
      <c r="G14" s="2"/>
      <c r="I14" s="2"/>
      <c r="J14" s="2"/>
      <c r="K14" s="2" t="s">
        <v>14</v>
      </c>
    </row>
    <row r="15" spans="1:11" x14ac:dyDescent="0.25">
      <c r="A15" s="1"/>
      <c r="D15" s="2"/>
      <c r="G15" s="2"/>
      <c r="I15" s="2"/>
      <c r="J15" s="2"/>
    </row>
    <row r="16" spans="1:11" x14ac:dyDescent="0.25">
      <c r="A16" t="s">
        <v>16</v>
      </c>
      <c r="D16" s="2"/>
      <c r="E16" s="2"/>
      <c r="G16" s="2"/>
      <c r="I16" s="2"/>
      <c r="J16" s="2"/>
      <c r="K16" s="3">
        <f>SUM(K1:K14)</f>
        <v>6242</v>
      </c>
    </row>
    <row r="17" spans="4:10" x14ac:dyDescent="0.25">
      <c r="D17" s="2"/>
      <c r="E17" s="2"/>
      <c r="G17" s="2"/>
      <c r="I17" s="2"/>
      <c r="J17" s="2"/>
    </row>
    <row r="18" spans="4:10" x14ac:dyDescent="0.25">
      <c r="D18" s="2"/>
      <c r="E18" s="2"/>
      <c r="G18" s="2"/>
      <c r="I18" s="2"/>
      <c r="J1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18" sqref="K18"/>
    </sheetView>
  </sheetViews>
  <sheetFormatPr baseColWidth="10" defaultRowHeight="15" x14ac:dyDescent="0.25"/>
  <cols>
    <col min="1" max="1" width="15.140625" customWidth="1"/>
  </cols>
  <sheetData>
    <row r="1" spans="1:11" x14ac:dyDescent="0.25">
      <c r="A1" t="s">
        <v>9</v>
      </c>
      <c r="D1" s="2"/>
      <c r="G1" s="2" t="s">
        <v>11</v>
      </c>
      <c r="I1" s="2" t="s">
        <v>12</v>
      </c>
      <c r="J1" s="2" t="s">
        <v>22</v>
      </c>
    </row>
    <row r="2" spans="1:11" x14ac:dyDescent="0.25">
      <c r="D2" s="2"/>
      <c r="F2" s="1" t="s">
        <v>14</v>
      </c>
      <c r="G2" s="2" t="s">
        <v>14</v>
      </c>
      <c r="H2" s="1">
        <v>45188</v>
      </c>
      <c r="I2" s="2">
        <v>3500</v>
      </c>
      <c r="J2" s="2">
        <v>3000</v>
      </c>
    </row>
    <row r="3" spans="1:11" x14ac:dyDescent="0.25">
      <c r="D3" s="2"/>
      <c r="G3" s="2"/>
      <c r="I3" s="2"/>
      <c r="J3" s="2"/>
    </row>
    <row r="4" spans="1:11" x14ac:dyDescent="0.25">
      <c r="A4" t="s">
        <v>10</v>
      </c>
      <c r="D4" s="2"/>
      <c r="G4" s="2"/>
      <c r="I4" s="2"/>
      <c r="J4" s="2"/>
    </row>
    <row r="5" spans="1:11" x14ac:dyDescent="0.25">
      <c r="A5" s="1" t="s">
        <v>14</v>
      </c>
      <c r="B5" t="s">
        <v>5</v>
      </c>
      <c r="D5" s="2">
        <v>-1500</v>
      </c>
      <c r="G5" s="2"/>
      <c r="I5" s="2"/>
      <c r="J5" s="2"/>
    </row>
    <row r="6" spans="1:11" x14ac:dyDescent="0.25">
      <c r="A6" s="1" t="s">
        <v>14</v>
      </c>
      <c r="B6" t="s">
        <v>7</v>
      </c>
      <c r="D6" s="2">
        <v>-500</v>
      </c>
      <c r="G6" s="2"/>
      <c r="I6" s="2"/>
      <c r="J6" s="2"/>
    </row>
    <row r="7" spans="1:11" x14ac:dyDescent="0.25">
      <c r="A7" s="1">
        <v>45178</v>
      </c>
      <c r="B7" t="s">
        <v>0</v>
      </c>
      <c r="D7" s="2">
        <v>-1020</v>
      </c>
      <c r="G7" s="2"/>
      <c r="I7" s="2"/>
      <c r="J7" s="2"/>
    </row>
    <row r="8" spans="1:11" x14ac:dyDescent="0.25">
      <c r="A8" s="1">
        <v>45175</v>
      </c>
      <c r="B8" t="s">
        <v>4</v>
      </c>
      <c r="D8" s="2">
        <v>-2753</v>
      </c>
      <c r="G8" s="2"/>
      <c r="I8" s="2"/>
      <c r="J8" s="2"/>
    </row>
    <row r="9" spans="1:11" x14ac:dyDescent="0.25">
      <c r="A9" s="1" t="s">
        <v>14</v>
      </c>
      <c r="B9" t="s">
        <v>14</v>
      </c>
      <c r="D9" s="2" t="s">
        <v>14</v>
      </c>
      <c r="G9" s="2"/>
      <c r="I9" s="2"/>
      <c r="J9" s="2"/>
    </row>
    <row r="10" spans="1:11" x14ac:dyDescent="0.25">
      <c r="A10" s="1" t="s">
        <v>14</v>
      </c>
      <c r="B10" t="s">
        <v>15</v>
      </c>
      <c r="D10" s="2"/>
      <c r="G10" s="2"/>
      <c r="I10" s="2"/>
      <c r="J10" s="2"/>
    </row>
    <row r="11" spans="1:11" x14ac:dyDescent="0.25">
      <c r="A11" s="1" t="s">
        <v>14</v>
      </c>
      <c r="B11" t="s">
        <v>14</v>
      </c>
      <c r="D11" s="2">
        <f>SUM(D5:D10)</f>
        <v>-5773</v>
      </c>
      <c r="G11" s="2">
        <f>SUM(G2:G10)</f>
        <v>0</v>
      </c>
      <c r="I11" s="2">
        <f>SUM(I2:I10)</f>
        <v>3500</v>
      </c>
      <c r="J11" s="2">
        <f>SUM(J2:J10)</f>
        <v>3000</v>
      </c>
    </row>
    <row r="12" spans="1:11" x14ac:dyDescent="0.25">
      <c r="A12" s="1"/>
      <c r="D12" s="2"/>
      <c r="G12" s="2"/>
      <c r="I12" s="2"/>
      <c r="J12" s="2"/>
    </row>
    <row r="13" spans="1:11" x14ac:dyDescent="0.25">
      <c r="A13" s="1" t="s">
        <v>26</v>
      </c>
      <c r="D13" s="2"/>
      <c r="G13" s="2"/>
      <c r="I13" s="2"/>
      <c r="J13" s="2"/>
      <c r="K13" s="3">
        <f>SUM(D11:J11)</f>
        <v>727</v>
      </c>
    </row>
    <row r="14" spans="1:11" x14ac:dyDescent="0.25">
      <c r="A14" s="1"/>
      <c r="D14" s="2"/>
      <c r="G14" s="2"/>
      <c r="I14" s="2"/>
      <c r="J14" s="2"/>
    </row>
    <row r="15" spans="1:11" x14ac:dyDescent="0.25">
      <c r="A15" s="1" t="s">
        <v>18</v>
      </c>
      <c r="D15" s="2"/>
      <c r="G15" s="2"/>
      <c r="I15" s="2"/>
      <c r="J15" s="2"/>
      <c r="K15" s="2">
        <v>6242</v>
      </c>
    </row>
    <row r="16" spans="1:11" x14ac:dyDescent="0.25">
      <c r="A16" s="1"/>
      <c r="D16" s="2"/>
      <c r="G16" s="2"/>
      <c r="I16" s="2"/>
      <c r="J16" s="2"/>
      <c r="K16" s="2"/>
    </row>
    <row r="17" spans="1:11" x14ac:dyDescent="0.25">
      <c r="A17" s="1"/>
      <c r="D17" s="2"/>
      <c r="G17" s="2"/>
      <c r="I17" s="2"/>
      <c r="J17" s="2"/>
    </row>
    <row r="18" spans="1:11" x14ac:dyDescent="0.25">
      <c r="A18" t="s">
        <v>16</v>
      </c>
      <c r="D18" s="2"/>
      <c r="E18" s="2"/>
      <c r="G18" s="2"/>
      <c r="I18" s="2"/>
      <c r="J18" s="2"/>
      <c r="K18" s="3">
        <f>SUM(K1:K15)</f>
        <v>6969</v>
      </c>
    </row>
    <row r="19" spans="1:11" x14ac:dyDescent="0.25">
      <c r="D19" s="2"/>
      <c r="E19" s="2"/>
      <c r="G19" s="2"/>
      <c r="I19" s="2"/>
      <c r="J19" s="2"/>
    </row>
    <row r="20" spans="1:11" x14ac:dyDescent="0.25">
      <c r="D20" s="2"/>
      <c r="E20" s="2"/>
      <c r="G20" s="2"/>
      <c r="I20" s="2"/>
      <c r="J2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K18" sqref="K18"/>
    </sheetView>
  </sheetViews>
  <sheetFormatPr baseColWidth="10" defaultRowHeight="15" x14ac:dyDescent="0.25"/>
  <cols>
    <col min="1" max="1" width="15.42578125" customWidth="1"/>
    <col min="9" max="10" width="11.85546875" customWidth="1"/>
    <col min="11" max="11" width="14.28515625" customWidth="1"/>
  </cols>
  <sheetData>
    <row r="1" spans="1:14" x14ac:dyDescent="0.25">
      <c r="A1" t="s">
        <v>9</v>
      </c>
      <c r="E1" s="2"/>
      <c r="G1" s="2" t="s">
        <v>11</v>
      </c>
      <c r="I1" s="2" t="s">
        <v>12</v>
      </c>
      <c r="J1" s="2" t="s">
        <v>22</v>
      </c>
      <c r="K1" s="2"/>
    </row>
    <row r="2" spans="1:14" x14ac:dyDescent="0.25">
      <c r="E2" s="2"/>
      <c r="F2" s="1">
        <v>45227</v>
      </c>
      <c r="G2" s="2">
        <v>6000</v>
      </c>
      <c r="H2" s="1">
        <v>45203</v>
      </c>
      <c r="I2" s="2">
        <v>4000</v>
      </c>
      <c r="J2" s="2">
        <v>3000</v>
      </c>
      <c r="K2" s="2"/>
      <c r="N2" t="s">
        <v>21</v>
      </c>
    </row>
    <row r="3" spans="1:14" x14ac:dyDescent="0.25">
      <c r="E3" s="2"/>
      <c r="G3" s="2"/>
      <c r="I3" s="2"/>
      <c r="J3" s="2"/>
      <c r="K3" s="2"/>
    </row>
    <row r="4" spans="1:14" x14ac:dyDescent="0.25">
      <c r="A4" t="s">
        <v>10</v>
      </c>
      <c r="E4" s="2"/>
      <c r="G4" s="2"/>
      <c r="I4" s="2"/>
      <c r="J4" s="2"/>
      <c r="K4" s="2"/>
    </row>
    <row r="5" spans="1:14" x14ac:dyDescent="0.25">
      <c r="A5" s="1" t="s">
        <v>14</v>
      </c>
      <c r="B5" t="s">
        <v>5</v>
      </c>
      <c r="E5" s="2">
        <v>-1500</v>
      </c>
      <c r="G5" s="2"/>
      <c r="I5" s="2"/>
      <c r="J5" s="2"/>
      <c r="K5" s="2"/>
    </row>
    <row r="6" spans="1:14" x14ac:dyDescent="0.25">
      <c r="A6" s="1">
        <v>45008</v>
      </c>
      <c r="B6" t="s">
        <v>7</v>
      </c>
      <c r="E6" s="2">
        <v>-500</v>
      </c>
      <c r="G6" s="2"/>
      <c r="I6" s="2"/>
      <c r="J6" s="2"/>
      <c r="K6" s="2"/>
    </row>
    <row r="7" spans="1:14" x14ac:dyDescent="0.25">
      <c r="A7" s="1">
        <v>45210</v>
      </c>
      <c r="B7" t="s">
        <v>4</v>
      </c>
      <c r="E7" s="2">
        <v>-2761</v>
      </c>
      <c r="G7" s="2"/>
      <c r="I7" s="2"/>
      <c r="J7" s="2"/>
      <c r="K7" s="2"/>
    </row>
    <row r="8" spans="1:14" x14ac:dyDescent="0.25">
      <c r="A8" s="1" t="s">
        <v>14</v>
      </c>
      <c r="B8" t="s">
        <v>14</v>
      </c>
      <c r="E8" s="2" t="s">
        <v>14</v>
      </c>
      <c r="G8" s="2"/>
      <c r="I8" s="2"/>
      <c r="J8" s="2"/>
      <c r="K8" s="2"/>
    </row>
    <row r="9" spans="1:14" x14ac:dyDescent="0.25">
      <c r="A9" s="1" t="s">
        <v>14</v>
      </c>
      <c r="B9" t="s">
        <v>14</v>
      </c>
      <c r="E9" s="2" t="s">
        <v>14</v>
      </c>
      <c r="G9" s="2"/>
      <c r="I9" s="2"/>
      <c r="J9" s="2"/>
      <c r="K9" s="2"/>
    </row>
    <row r="10" spans="1:14" x14ac:dyDescent="0.25">
      <c r="A10" s="1"/>
      <c r="E10" s="2"/>
      <c r="G10" s="2"/>
      <c r="I10" s="2"/>
      <c r="J10" s="2"/>
      <c r="K10" s="2"/>
    </row>
    <row r="11" spans="1:14" x14ac:dyDescent="0.25">
      <c r="E11" s="2">
        <f>SUM(E5:E10)</f>
        <v>-4761</v>
      </c>
      <c r="G11" s="2">
        <f>SUM(G2:G10)</f>
        <v>6000</v>
      </c>
      <c r="I11" s="2">
        <f>SUM(I2:I10)</f>
        <v>4000</v>
      </c>
      <c r="J11" s="2">
        <f>SUM(J2:J10)</f>
        <v>3000</v>
      </c>
      <c r="K11" s="2"/>
    </row>
    <row r="12" spans="1:14" x14ac:dyDescent="0.25">
      <c r="E12" s="2"/>
      <c r="G12" s="2"/>
      <c r="I12" s="2"/>
      <c r="J12" s="2"/>
      <c r="K12" s="2"/>
    </row>
    <row r="13" spans="1:14" x14ac:dyDescent="0.25">
      <c r="A13" t="s">
        <v>26</v>
      </c>
      <c r="E13" s="2"/>
      <c r="G13" s="2"/>
      <c r="I13" s="2"/>
      <c r="J13" s="2"/>
      <c r="K13" s="2">
        <f>SUM(E11:J11)</f>
        <v>8239</v>
      </c>
    </row>
    <row r="14" spans="1:14" x14ac:dyDescent="0.25">
      <c r="E14" s="2"/>
      <c r="G14" s="2"/>
      <c r="I14" s="2"/>
      <c r="J14" s="2"/>
      <c r="K14" s="2"/>
    </row>
    <row r="15" spans="1:14" x14ac:dyDescent="0.25">
      <c r="A15" t="s">
        <v>18</v>
      </c>
      <c r="E15" s="2"/>
      <c r="G15" s="2"/>
      <c r="I15" s="2"/>
      <c r="J15" s="2"/>
      <c r="K15" s="2">
        <v>6969</v>
      </c>
    </row>
    <row r="16" spans="1:14" x14ac:dyDescent="0.25">
      <c r="E16" s="2"/>
      <c r="G16" s="2"/>
      <c r="I16" s="2"/>
      <c r="J16" s="2"/>
      <c r="K16" s="2"/>
    </row>
    <row r="17" spans="1:11" x14ac:dyDescent="0.25">
      <c r="A17" t="s">
        <v>16</v>
      </c>
      <c r="E17" s="2"/>
      <c r="G17" s="2"/>
      <c r="I17" s="2"/>
      <c r="J17" s="2"/>
      <c r="K17" s="2">
        <f>SUM(K1:K16)</f>
        <v>15208</v>
      </c>
    </row>
    <row r="18" spans="1:11" x14ac:dyDescent="0.25">
      <c r="E18" s="2"/>
      <c r="G18" s="2"/>
      <c r="I18" s="2"/>
      <c r="J18" s="2"/>
      <c r="K18" s="2"/>
    </row>
    <row r="19" spans="1:11" x14ac:dyDescent="0.25">
      <c r="E19" s="2"/>
      <c r="G19" s="2"/>
      <c r="I19" s="2"/>
      <c r="J19" s="2"/>
      <c r="K1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L21" sqref="L21"/>
    </sheetView>
  </sheetViews>
  <sheetFormatPr baseColWidth="10" defaultRowHeight="15" x14ac:dyDescent="0.25"/>
  <cols>
    <col min="1" max="1" width="14.85546875" customWidth="1"/>
    <col min="12" max="12" width="15" customWidth="1"/>
  </cols>
  <sheetData>
    <row r="1" spans="1:12" x14ac:dyDescent="0.25">
      <c r="A1" t="s">
        <v>9</v>
      </c>
      <c r="E1" s="2"/>
      <c r="H1" s="2" t="s">
        <v>13</v>
      </c>
      <c r="J1" s="2" t="s">
        <v>12</v>
      </c>
      <c r="K1" s="2" t="s">
        <v>22</v>
      </c>
      <c r="L1" s="2"/>
    </row>
    <row r="2" spans="1:12" x14ac:dyDescent="0.25">
      <c r="E2" s="2"/>
      <c r="G2" s="1">
        <v>45258</v>
      </c>
      <c r="H2" s="2">
        <v>3000</v>
      </c>
      <c r="I2" s="1" t="s">
        <v>14</v>
      </c>
      <c r="J2" s="2" t="s">
        <v>14</v>
      </c>
      <c r="K2" s="2">
        <v>3000</v>
      </c>
      <c r="L2" s="2"/>
    </row>
    <row r="3" spans="1:12" x14ac:dyDescent="0.25">
      <c r="A3" t="s">
        <v>10</v>
      </c>
      <c r="E3" s="2"/>
      <c r="H3" s="2"/>
      <c r="J3" s="2"/>
      <c r="K3" s="2"/>
      <c r="L3" s="2"/>
    </row>
    <row r="4" spans="1:12" x14ac:dyDescent="0.25">
      <c r="A4" s="1">
        <v>45252</v>
      </c>
      <c r="B4" t="s">
        <v>5</v>
      </c>
      <c r="E4" s="2">
        <v>-1500</v>
      </c>
      <c r="H4" s="2"/>
      <c r="J4" s="2"/>
      <c r="K4" s="2"/>
      <c r="L4" s="2"/>
    </row>
    <row r="5" spans="1:12" x14ac:dyDescent="0.25">
      <c r="A5" s="1">
        <v>45237</v>
      </c>
      <c r="B5" t="s">
        <v>0</v>
      </c>
      <c r="E5" s="2">
        <v>-490</v>
      </c>
      <c r="H5" s="2"/>
      <c r="J5" s="2"/>
      <c r="K5" s="2"/>
      <c r="L5" s="2"/>
    </row>
    <row r="6" spans="1:12" x14ac:dyDescent="0.25">
      <c r="A6" s="1">
        <v>45237</v>
      </c>
      <c r="B6" t="s">
        <v>0</v>
      </c>
      <c r="E6" s="2">
        <v>-470</v>
      </c>
      <c r="H6" s="2"/>
      <c r="J6" s="2"/>
      <c r="K6" s="2"/>
      <c r="L6" s="2"/>
    </row>
    <row r="7" spans="1:12" x14ac:dyDescent="0.25">
      <c r="A7" s="1">
        <v>45231</v>
      </c>
      <c r="B7" t="s">
        <v>4</v>
      </c>
      <c r="E7" s="2">
        <v>-2746</v>
      </c>
      <c r="H7" s="2"/>
      <c r="J7" s="2"/>
      <c r="K7" s="2"/>
      <c r="L7" s="2"/>
    </row>
    <row r="8" spans="1:12" x14ac:dyDescent="0.25">
      <c r="A8" s="1">
        <v>45259</v>
      </c>
      <c r="B8" t="s">
        <v>4</v>
      </c>
      <c r="E8" s="2">
        <v>-2740</v>
      </c>
      <c r="H8" s="2"/>
      <c r="J8" s="2"/>
      <c r="K8" s="2"/>
      <c r="L8" s="2"/>
    </row>
    <row r="9" spans="1:12" x14ac:dyDescent="0.25">
      <c r="B9" t="s">
        <v>7</v>
      </c>
      <c r="E9" s="2">
        <v>-500</v>
      </c>
      <c r="H9" s="2"/>
      <c r="J9" s="2"/>
      <c r="K9" s="2"/>
      <c r="L9" s="2"/>
    </row>
    <row r="10" spans="1:12" x14ac:dyDescent="0.25">
      <c r="B10" t="s">
        <v>6</v>
      </c>
      <c r="E10" s="2">
        <v>-1200</v>
      </c>
      <c r="H10" s="2"/>
      <c r="J10" s="2"/>
      <c r="K10" s="2"/>
      <c r="L10" s="2"/>
    </row>
    <row r="11" spans="1:12" x14ac:dyDescent="0.25">
      <c r="E11" s="2"/>
      <c r="H11" s="2"/>
      <c r="J11" s="2"/>
      <c r="K11" s="2"/>
      <c r="L11" s="2"/>
    </row>
    <row r="12" spans="1:12" x14ac:dyDescent="0.25">
      <c r="E12" s="2"/>
      <c r="H12" s="2"/>
      <c r="J12" s="2"/>
      <c r="K12" s="2"/>
      <c r="L12" s="2"/>
    </row>
    <row r="13" spans="1:12" x14ac:dyDescent="0.25">
      <c r="E13" s="2">
        <f>SUM(E4:E10)</f>
        <v>-9646</v>
      </c>
      <c r="H13" s="2">
        <f>SUM(H2:H12)</f>
        <v>3000</v>
      </c>
      <c r="J13" s="2"/>
      <c r="K13" s="2">
        <f>SUM(K2:K12)</f>
        <v>3000</v>
      </c>
      <c r="L13" s="2"/>
    </row>
    <row r="14" spans="1:12" x14ac:dyDescent="0.25">
      <c r="E14" s="2"/>
      <c r="H14" s="2"/>
      <c r="J14" s="2"/>
      <c r="K14" s="2"/>
      <c r="L14" s="2"/>
    </row>
    <row r="15" spans="1:12" x14ac:dyDescent="0.25">
      <c r="A15" t="s">
        <v>26</v>
      </c>
      <c r="E15" s="2"/>
      <c r="H15" s="2"/>
      <c r="J15" s="2"/>
      <c r="K15" s="2"/>
      <c r="L15" s="2">
        <f>SUM(E13:K13)</f>
        <v>-3646</v>
      </c>
    </row>
    <row r="16" spans="1:12" x14ac:dyDescent="0.25">
      <c r="E16" s="2"/>
      <c r="H16" s="2"/>
      <c r="J16" s="2"/>
      <c r="K16" s="2"/>
      <c r="L16" s="2"/>
    </row>
    <row r="17" spans="1:12" x14ac:dyDescent="0.25">
      <c r="A17" t="s">
        <v>18</v>
      </c>
      <c r="E17" s="2"/>
      <c r="H17" s="2"/>
      <c r="J17" s="2"/>
      <c r="K17" s="2"/>
      <c r="L17" s="2">
        <v>15208</v>
      </c>
    </row>
    <row r="18" spans="1:12" x14ac:dyDescent="0.25">
      <c r="E18" s="2"/>
      <c r="H18" s="2"/>
      <c r="J18" s="2"/>
      <c r="K18" s="2"/>
      <c r="L18" s="2"/>
    </row>
    <row r="19" spans="1:12" x14ac:dyDescent="0.25">
      <c r="E19" s="2"/>
      <c r="H19" s="2"/>
      <c r="J19" s="2"/>
      <c r="K19" s="2"/>
      <c r="L19" s="2"/>
    </row>
    <row r="20" spans="1:12" x14ac:dyDescent="0.25">
      <c r="A20" t="s">
        <v>16</v>
      </c>
      <c r="E20" s="2"/>
      <c r="H20" s="2"/>
      <c r="J20" s="2"/>
      <c r="K20" s="2"/>
      <c r="L20" s="2">
        <f>SUM(L1:L18)</f>
        <v>11562</v>
      </c>
    </row>
    <row r="21" spans="1:12" x14ac:dyDescent="0.25">
      <c r="E21" s="2"/>
      <c r="H21" s="2"/>
      <c r="J21" s="2"/>
      <c r="K21" s="2"/>
      <c r="L21" s="2"/>
    </row>
    <row r="22" spans="1:12" x14ac:dyDescent="0.25">
      <c r="E22" s="2"/>
      <c r="H22" s="2"/>
      <c r="J22" s="2"/>
      <c r="K22" s="2"/>
      <c r="L2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L17" sqref="L17"/>
    </sheetView>
  </sheetViews>
  <sheetFormatPr baseColWidth="10" defaultRowHeight="15" x14ac:dyDescent="0.25"/>
  <cols>
    <col min="1" max="1" width="14.7109375" customWidth="1"/>
    <col min="12" max="12" width="15.140625" style="2" customWidth="1"/>
  </cols>
  <sheetData>
    <row r="1" spans="1:14" x14ac:dyDescent="0.25">
      <c r="A1" t="s">
        <v>9</v>
      </c>
      <c r="E1" s="2"/>
      <c r="H1" s="2" t="s">
        <v>13</v>
      </c>
      <c r="J1" s="2" t="s">
        <v>12</v>
      </c>
      <c r="K1" s="2" t="s">
        <v>23</v>
      </c>
    </row>
    <row r="2" spans="1:14" x14ac:dyDescent="0.25">
      <c r="E2" s="2"/>
      <c r="G2" s="1">
        <v>45288</v>
      </c>
      <c r="H2" s="2">
        <v>3000</v>
      </c>
      <c r="I2" s="1">
        <v>45262</v>
      </c>
      <c r="J2" s="2">
        <v>6000</v>
      </c>
      <c r="K2" s="2">
        <v>3000</v>
      </c>
    </row>
    <row r="3" spans="1:14" x14ac:dyDescent="0.25">
      <c r="A3" t="s">
        <v>10</v>
      </c>
      <c r="E3" s="2"/>
      <c r="H3" s="2"/>
      <c r="J3" s="2"/>
      <c r="K3" s="2"/>
    </row>
    <row r="4" spans="1:14" x14ac:dyDescent="0.25">
      <c r="A4" s="1">
        <v>45290</v>
      </c>
      <c r="B4" t="s">
        <v>5</v>
      </c>
      <c r="E4" s="2">
        <v>-1500</v>
      </c>
      <c r="H4" s="2"/>
      <c r="J4" s="2"/>
      <c r="K4" s="2"/>
    </row>
    <row r="5" spans="1:14" x14ac:dyDescent="0.25">
      <c r="A5" s="1">
        <v>45287</v>
      </c>
      <c r="B5" t="s">
        <v>0</v>
      </c>
      <c r="E5" s="2">
        <v>-980</v>
      </c>
      <c r="H5" s="2"/>
      <c r="J5" s="2"/>
      <c r="K5" s="2"/>
    </row>
    <row r="6" spans="1:14" x14ac:dyDescent="0.25">
      <c r="A6" s="1" t="s">
        <v>14</v>
      </c>
      <c r="B6" t="s">
        <v>7</v>
      </c>
      <c r="E6" s="2">
        <v>-600</v>
      </c>
      <c r="H6" s="2"/>
      <c r="J6" s="2"/>
      <c r="K6" s="2"/>
    </row>
    <row r="7" spans="1:14" x14ac:dyDescent="0.25">
      <c r="A7" s="1">
        <v>45290</v>
      </c>
      <c r="B7" t="s">
        <v>19</v>
      </c>
      <c r="E7" s="2">
        <v>-2234.5</v>
      </c>
      <c r="H7" s="2"/>
      <c r="J7" s="2"/>
      <c r="K7" s="2"/>
      <c r="N7" t="s">
        <v>25</v>
      </c>
    </row>
    <row r="8" spans="1:14" x14ac:dyDescent="0.25">
      <c r="E8" s="2"/>
      <c r="H8" s="2"/>
      <c r="J8" s="2"/>
      <c r="K8" s="2"/>
    </row>
    <row r="9" spans="1:14" x14ac:dyDescent="0.25">
      <c r="E9" s="2">
        <f>SUM(E4:E8)</f>
        <v>-5314.5</v>
      </c>
      <c r="H9" s="2">
        <f>SUM(H2:H8)</f>
        <v>3000</v>
      </c>
      <c r="J9" s="2">
        <f>SUM(J2:J8)</f>
        <v>6000</v>
      </c>
      <c r="K9" s="2">
        <f>SUM(K2:K8)</f>
        <v>3000</v>
      </c>
    </row>
    <row r="10" spans="1:14" x14ac:dyDescent="0.25">
      <c r="E10" s="2"/>
      <c r="H10" s="2"/>
      <c r="J10" s="2"/>
      <c r="K10" s="2"/>
    </row>
    <row r="11" spans="1:14" x14ac:dyDescent="0.25">
      <c r="A11" t="s">
        <v>26</v>
      </c>
      <c r="E11" s="2"/>
      <c r="H11" s="2"/>
      <c r="J11" s="2"/>
      <c r="K11" s="2"/>
      <c r="L11" s="2">
        <f>SUM(E9:K9)</f>
        <v>6685.5</v>
      </c>
    </row>
    <row r="12" spans="1:14" x14ac:dyDescent="0.25">
      <c r="E12" s="2"/>
      <c r="H12" s="2"/>
      <c r="J12" s="2"/>
      <c r="K12" s="2"/>
    </row>
    <row r="13" spans="1:14" x14ac:dyDescent="0.25">
      <c r="A13" t="s">
        <v>18</v>
      </c>
      <c r="E13" s="2"/>
      <c r="H13" s="2"/>
      <c r="J13" s="2"/>
      <c r="K13" s="2"/>
      <c r="L13" s="2">
        <v>11562</v>
      </c>
    </row>
    <row r="14" spans="1:14" x14ac:dyDescent="0.25">
      <c r="E14" s="2"/>
      <c r="H14" s="2"/>
      <c r="J14" s="2"/>
      <c r="K14" s="2"/>
    </row>
    <row r="15" spans="1:14" x14ac:dyDescent="0.25">
      <c r="E15" s="2"/>
      <c r="H15" s="2"/>
      <c r="J15" s="2"/>
      <c r="K15" s="2"/>
    </row>
    <row r="16" spans="1:14" x14ac:dyDescent="0.25">
      <c r="A16" t="s">
        <v>16</v>
      </c>
      <c r="E16" s="2"/>
      <c r="H16" s="2"/>
      <c r="J16" s="2"/>
      <c r="K16" s="2"/>
      <c r="L16" s="2">
        <f>SUM(L1:L14)</f>
        <v>18247.5</v>
      </c>
    </row>
    <row r="17" spans="5:11" x14ac:dyDescent="0.25">
      <c r="E17" s="2"/>
      <c r="H17" s="2"/>
      <c r="J17" s="2"/>
      <c r="K17" s="2"/>
    </row>
    <row r="18" spans="5:11" x14ac:dyDescent="0.25">
      <c r="E18" s="2"/>
      <c r="H18" s="2"/>
      <c r="J18" s="2"/>
      <c r="K18" s="2"/>
    </row>
    <row r="19" spans="5:11" x14ac:dyDescent="0.25">
      <c r="E19" s="2"/>
      <c r="H19" s="2"/>
      <c r="J19" s="2"/>
      <c r="K19" s="2"/>
    </row>
    <row r="20" spans="5:11" x14ac:dyDescent="0.25">
      <c r="E20" s="2"/>
      <c r="H20" s="2"/>
      <c r="J20" s="2"/>
      <c r="K20" s="2"/>
    </row>
    <row r="21" spans="5:11" x14ac:dyDescent="0.25">
      <c r="E21" s="2"/>
      <c r="H21" s="2"/>
      <c r="J21" s="2"/>
      <c r="K2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7"/>
  <sheetViews>
    <sheetView topLeftCell="A3" workbookViewId="0">
      <selection activeCell="B21" sqref="B21"/>
    </sheetView>
  </sheetViews>
  <sheetFormatPr baseColWidth="10" defaultRowHeight="15" x14ac:dyDescent="0.25"/>
  <cols>
    <col min="1" max="1" width="15.7109375" customWidth="1"/>
    <col min="4" max="5" width="11.42578125" style="2"/>
    <col min="7" max="7" width="11.42578125" style="2"/>
    <col min="9" max="10" width="11.42578125" style="2"/>
  </cols>
  <sheetData>
    <row r="3" spans="1:11" x14ac:dyDescent="0.25">
      <c r="A3" t="s">
        <v>9</v>
      </c>
      <c r="E3"/>
      <c r="G3" s="2" t="s">
        <v>11</v>
      </c>
      <c r="I3" s="2" t="s">
        <v>12</v>
      </c>
      <c r="J3" s="2" t="s">
        <v>22</v>
      </c>
    </row>
    <row r="4" spans="1:11" x14ac:dyDescent="0.25">
      <c r="E4"/>
      <c r="F4" s="1">
        <v>44953</v>
      </c>
      <c r="G4" s="2">
        <v>3000</v>
      </c>
      <c r="H4" s="1">
        <v>44934</v>
      </c>
      <c r="I4" s="2">
        <v>3500</v>
      </c>
      <c r="J4" s="2">
        <v>3000</v>
      </c>
    </row>
    <row r="5" spans="1:11" x14ac:dyDescent="0.25">
      <c r="E5"/>
    </row>
    <row r="6" spans="1:11" x14ac:dyDescent="0.25">
      <c r="A6" t="s">
        <v>10</v>
      </c>
      <c r="E6"/>
    </row>
    <row r="7" spans="1:11" x14ac:dyDescent="0.25">
      <c r="A7" s="1">
        <v>44990</v>
      </c>
      <c r="B7" t="s">
        <v>5</v>
      </c>
      <c r="D7" s="2">
        <v>-2000</v>
      </c>
      <c r="E7"/>
    </row>
    <row r="8" spans="1:11" x14ac:dyDescent="0.25">
      <c r="A8" s="1">
        <v>45008</v>
      </c>
      <c r="B8" t="s">
        <v>7</v>
      </c>
      <c r="D8" s="2">
        <v>-500</v>
      </c>
      <c r="E8"/>
    </row>
    <row r="9" spans="1:11" x14ac:dyDescent="0.25">
      <c r="A9" s="1">
        <v>44950</v>
      </c>
      <c r="B9" t="s">
        <v>0</v>
      </c>
      <c r="D9" s="2">
        <v>-860</v>
      </c>
      <c r="E9"/>
    </row>
    <row r="10" spans="1:11" x14ac:dyDescent="0.25">
      <c r="A10" s="1">
        <v>44928</v>
      </c>
      <c r="B10" t="s">
        <v>4</v>
      </c>
      <c r="D10" s="2">
        <v>-2747.95</v>
      </c>
      <c r="E10"/>
    </row>
    <row r="11" spans="1:11" x14ac:dyDescent="0.25">
      <c r="A11" s="1">
        <v>44952</v>
      </c>
      <c r="B11" t="s">
        <v>4</v>
      </c>
      <c r="D11" s="2">
        <v>-3258.33</v>
      </c>
      <c r="E11"/>
    </row>
    <row r="12" spans="1:11" x14ac:dyDescent="0.25">
      <c r="A12" s="1" t="s">
        <v>14</v>
      </c>
      <c r="B12" t="s">
        <v>15</v>
      </c>
      <c r="E12"/>
    </row>
    <row r="13" spans="1:11" x14ac:dyDescent="0.25">
      <c r="A13" s="1" t="s">
        <v>14</v>
      </c>
      <c r="B13" t="s">
        <v>14</v>
      </c>
      <c r="D13" s="2">
        <f>SUM(D7:D12)</f>
        <v>-9366.2799999999988</v>
      </c>
      <c r="E13"/>
      <c r="G13" s="2">
        <f>SUM(G4:G12)</f>
        <v>3000</v>
      </c>
      <c r="I13" s="2">
        <f>SUM(I4:I12)</f>
        <v>3500</v>
      </c>
      <c r="J13" s="2">
        <f>SUM(J4:J12)</f>
        <v>3000</v>
      </c>
    </row>
    <row r="14" spans="1:11" x14ac:dyDescent="0.25">
      <c r="A14" s="1"/>
      <c r="E14"/>
    </row>
    <row r="15" spans="1:11" x14ac:dyDescent="0.25">
      <c r="A15" s="1" t="s">
        <v>26</v>
      </c>
      <c r="E15"/>
      <c r="K15" s="3">
        <f>SUM(D13:J13)</f>
        <v>133.72000000000116</v>
      </c>
    </row>
    <row r="16" spans="1:11" x14ac:dyDescent="0.25">
      <c r="A16" s="1"/>
      <c r="E16"/>
    </row>
    <row r="17" spans="1:11" x14ac:dyDescent="0.25">
      <c r="A17" s="1" t="s">
        <v>18</v>
      </c>
      <c r="E17"/>
      <c r="K17" s="2">
        <v>11562</v>
      </c>
    </row>
    <row r="18" spans="1:11" x14ac:dyDescent="0.25">
      <c r="A18" s="1"/>
      <c r="E18"/>
      <c r="K18" s="2"/>
    </row>
    <row r="19" spans="1:11" x14ac:dyDescent="0.25">
      <c r="A19" s="1"/>
      <c r="E19"/>
    </row>
    <row r="20" spans="1:11" x14ac:dyDescent="0.25">
      <c r="A20" t="s">
        <v>16</v>
      </c>
      <c r="K20" s="3">
        <f>SUM(K3:K18)</f>
        <v>11695.720000000001</v>
      </c>
    </row>
    <row r="34" spans="1:1" x14ac:dyDescent="0.25">
      <c r="A34" t="s">
        <v>1</v>
      </c>
    </row>
    <row r="36" spans="1:1" x14ac:dyDescent="0.25">
      <c r="A36" t="s">
        <v>3</v>
      </c>
    </row>
    <row r="37" spans="1:1" x14ac:dyDescent="0.25">
      <c r="A37" t="s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J19" sqref="J19"/>
    </sheetView>
  </sheetViews>
  <sheetFormatPr baseColWidth="10" defaultRowHeight="15" x14ac:dyDescent="0.25"/>
  <cols>
    <col min="1" max="1" width="14.7109375" customWidth="1"/>
    <col min="2" max="2" width="14" customWidth="1"/>
    <col min="3" max="3" width="11.42578125" style="2"/>
    <col min="5" max="5" width="11.42578125" style="2"/>
    <col min="9" max="10" width="11.42578125" style="2"/>
  </cols>
  <sheetData>
    <row r="3" spans="1:13" x14ac:dyDescent="0.25">
      <c r="A3" t="s">
        <v>9</v>
      </c>
      <c r="E3"/>
      <c r="G3" t="s">
        <v>11</v>
      </c>
      <c r="H3" t="s">
        <v>12</v>
      </c>
      <c r="I3" s="2" t="s">
        <v>22</v>
      </c>
    </row>
    <row r="4" spans="1:13" x14ac:dyDescent="0.25">
      <c r="E4"/>
      <c r="H4" t="s">
        <v>14</v>
      </c>
      <c r="I4" s="2">
        <v>3000</v>
      </c>
    </row>
    <row r="5" spans="1:13" x14ac:dyDescent="0.25">
      <c r="E5"/>
    </row>
    <row r="6" spans="1:13" x14ac:dyDescent="0.25">
      <c r="A6" t="s">
        <v>10</v>
      </c>
      <c r="E6"/>
    </row>
    <row r="7" spans="1:13" x14ac:dyDescent="0.25">
      <c r="A7" s="1" t="s">
        <v>14</v>
      </c>
      <c r="B7" t="s">
        <v>5</v>
      </c>
      <c r="C7" s="2">
        <v>-2000</v>
      </c>
      <c r="E7"/>
    </row>
    <row r="8" spans="1:13" x14ac:dyDescent="0.25">
      <c r="A8" s="1">
        <v>44980</v>
      </c>
      <c r="B8" t="s">
        <v>7</v>
      </c>
      <c r="C8" s="2">
        <v>-600</v>
      </c>
      <c r="E8"/>
    </row>
    <row r="9" spans="1:13" x14ac:dyDescent="0.25">
      <c r="A9" s="1">
        <v>44974</v>
      </c>
      <c r="B9" t="s">
        <v>0</v>
      </c>
      <c r="C9" s="2">
        <v>-470</v>
      </c>
      <c r="E9"/>
    </row>
    <row r="10" spans="1:13" x14ac:dyDescent="0.25">
      <c r="A10" s="1" t="s">
        <v>14</v>
      </c>
      <c r="B10" t="s">
        <v>4</v>
      </c>
      <c r="C10" s="2" t="s">
        <v>14</v>
      </c>
      <c r="E10"/>
      <c r="M10" t="s">
        <v>20</v>
      </c>
    </row>
    <row r="11" spans="1:13" x14ac:dyDescent="0.25">
      <c r="A11" s="1" t="s">
        <v>14</v>
      </c>
      <c r="B11" t="s">
        <v>14</v>
      </c>
      <c r="E11"/>
    </row>
    <row r="12" spans="1:13" x14ac:dyDescent="0.25">
      <c r="A12" s="1" t="s">
        <v>14</v>
      </c>
      <c r="B12" t="s">
        <v>14</v>
      </c>
      <c r="C12" s="2">
        <f>SUM(C7:C11)</f>
        <v>-3070</v>
      </c>
      <c r="E12"/>
      <c r="I12" s="2">
        <f>SUM(I4:I11)</f>
        <v>3000</v>
      </c>
    </row>
    <row r="13" spans="1:13" x14ac:dyDescent="0.25">
      <c r="A13" s="1"/>
      <c r="E13"/>
    </row>
    <row r="14" spans="1:13" x14ac:dyDescent="0.25">
      <c r="A14" s="1" t="s">
        <v>26</v>
      </c>
      <c r="E14"/>
      <c r="J14" s="2">
        <f>SUM(C12:I12)</f>
        <v>-70</v>
      </c>
    </row>
    <row r="15" spans="1:13" x14ac:dyDescent="0.25">
      <c r="A15" s="1"/>
      <c r="E15"/>
    </row>
    <row r="16" spans="1:13" x14ac:dyDescent="0.25">
      <c r="A16" t="s">
        <v>18</v>
      </c>
      <c r="E16"/>
      <c r="J16" s="2">
        <v>11696</v>
      </c>
    </row>
    <row r="18" spans="1:10" x14ac:dyDescent="0.25">
      <c r="A18" s="1" t="s">
        <v>16</v>
      </c>
      <c r="J18" s="2">
        <f>SUM(J1:J16)</f>
        <v>11626</v>
      </c>
    </row>
    <row r="19" spans="1:10" x14ac:dyDescent="0.25">
      <c r="A19" s="1"/>
    </row>
    <row r="20" spans="1:10" x14ac:dyDescent="0.25">
      <c r="A20" s="1"/>
    </row>
    <row r="21" spans="1:10" x14ac:dyDescent="0.25">
      <c r="A21" s="1"/>
    </row>
    <row r="22" spans="1:10" x14ac:dyDescent="0.25">
      <c r="A2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K20" sqref="K20"/>
    </sheetView>
  </sheetViews>
  <sheetFormatPr baseColWidth="10" defaultRowHeight="15" x14ac:dyDescent="0.25"/>
  <cols>
    <col min="1" max="1" width="15" customWidth="1"/>
    <col min="5" max="5" width="11.42578125" style="2"/>
    <col min="7" max="7" width="11.42578125" style="2"/>
    <col min="9" max="10" width="11.42578125" style="2"/>
    <col min="11" max="11" width="12.140625" style="2" bestFit="1" customWidth="1"/>
  </cols>
  <sheetData>
    <row r="1" spans="1:16" x14ac:dyDescent="0.25">
      <c r="A1" t="s">
        <v>9</v>
      </c>
      <c r="G1" s="2" t="s">
        <v>11</v>
      </c>
      <c r="I1" s="2" t="s">
        <v>12</v>
      </c>
      <c r="J1" s="2" t="s">
        <v>22</v>
      </c>
    </row>
    <row r="2" spans="1:16" x14ac:dyDescent="0.25">
      <c r="F2" s="1">
        <v>44988</v>
      </c>
      <c r="G2" s="2">
        <v>2700</v>
      </c>
      <c r="H2" s="1">
        <v>44987</v>
      </c>
      <c r="I2" s="2">
        <v>3000</v>
      </c>
      <c r="J2" s="2">
        <v>3000</v>
      </c>
    </row>
    <row r="4" spans="1:16" x14ac:dyDescent="0.25">
      <c r="A4" t="s">
        <v>10</v>
      </c>
    </row>
    <row r="5" spans="1:16" x14ac:dyDescent="0.25">
      <c r="A5" s="1">
        <v>44990</v>
      </c>
      <c r="B5" t="s">
        <v>5</v>
      </c>
      <c r="E5" s="2">
        <v>-2000</v>
      </c>
    </row>
    <row r="6" spans="1:16" x14ac:dyDescent="0.25">
      <c r="A6" s="1">
        <v>45008</v>
      </c>
      <c r="B6" t="s">
        <v>7</v>
      </c>
      <c r="E6" s="2">
        <v>-990</v>
      </c>
    </row>
    <row r="7" spans="1:16" x14ac:dyDescent="0.25">
      <c r="A7" s="1">
        <v>44993</v>
      </c>
      <c r="B7" t="s">
        <v>0</v>
      </c>
      <c r="E7" s="2">
        <v>-450</v>
      </c>
    </row>
    <row r="8" spans="1:16" x14ac:dyDescent="0.25">
      <c r="A8" s="1">
        <v>44994</v>
      </c>
      <c r="B8" t="s">
        <v>4</v>
      </c>
      <c r="E8" s="2">
        <v>-3690.21</v>
      </c>
    </row>
    <row r="9" spans="1:16" x14ac:dyDescent="0.25">
      <c r="A9" s="1">
        <v>45008</v>
      </c>
      <c r="B9" t="s">
        <v>6</v>
      </c>
      <c r="E9" s="2">
        <v>-1500</v>
      </c>
    </row>
    <row r="10" spans="1:16" x14ac:dyDescent="0.25">
      <c r="A10" s="1">
        <v>45008</v>
      </c>
      <c r="B10" t="s">
        <v>5</v>
      </c>
      <c r="E10" s="2">
        <v>-1000</v>
      </c>
      <c r="P10" t="s">
        <v>8</v>
      </c>
    </row>
    <row r="11" spans="1:16" x14ac:dyDescent="0.25">
      <c r="A11" s="1"/>
    </row>
    <row r="12" spans="1:16" x14ac:dyDescent="0.25">
      <c r="E12" s="2">
        <f>SUM(E5:E11)</f>
        <v>-9630.2099999999991</v>
      </c>
      <c r="G12" s="2">
        <f>SUM(G2:G11)</f>
        <v>2700</v>
      </c>
      <c r="I12" s="2">
        <f>SUM(I2:I11)</f>
        <v>3000</v>
      </c>
      <c r="J12" s="2">
        <f>SUM(J2:J11)</f>
        <v>3000</v>
      </c>
    </row>
    <row r="14" spans="1:16" x14ac:dyDescent="0.25">
      <c r="A14" t="s">
        <v>26</v>
      </c>
      <c r="K14" s="2">
        <f>SUM(E12:J12)</f>
        <v>-930.20999999999913</v>
      </c>
    </row>
    <row r="16" spans="1:16" x14ac:dyDescent="0.25">
      <c r="A16" t="s">
        <v>18</v>
      </c>
      <c r="K16" s="2">
        <v>11626</v>
      </c>
    </row>
    <row r="19" spans="1:11" x14ac:dyDescent="0.25">
      <c r="A19" t="s">
        <v>16</v>
      </c>
      <c r="K19" s="2">
        <f>SUM(K2:K17)</f>
        <v>10695.79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JUL22</vt:lpstr>
      <vt:lpstr>AGO22</vt:lpstr>
      <vt:lpstr>SEP22</vt:lpstr>
      <vt:lpstr>OCT22</vt:lpstr>
      <vt:lpstr>NOV22</vt:lpstr>
      <vt:lpstr>DIC22</vt:lpstr>
      <vt:lpstr>ENE23</vt:lpstr>
      <vt:lpstr>FEB23</vt:lpstr>
      <vt:lpstr>MAR23</vt:lpstr>
      <vt:lpstr>ABR23</vt:lpstr>
      <vt:lpstr>MAY23</vt:lpstr>
      <vt:lpstr>JUN23</vt:lpstr>
      <vt:lpstr>JUL23</vt:lpstr>
      <vt:lpstr>AGO23</vt:lpstr>
      <vt:lpstr>SEP23</vt:lpstr>
      <vt:lpstr>OCT23</vt:lpstr>
      <vt:lpstr>NOV23</vt:lpstr>
      <vt:lpstr>DIC23</vt:lpstr>
      <vt:lpstr>APORTES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camali  castellano maría liliana</dc:creator>
  <cp:lastModifiedBy>Full name</cp:lastModifiedBy>
  <dcterms:created xsi:type="dcterms:W3CDTF">2018-01-05T20:44:20Z</dcterms:created>
  <dcterms:modified xsi:type="dcterms:W3CDTF">2024-03-05T03:24:05Z</dcterms:modified>
</cp:coreProperties>
</file>